
<file path=[Content_Types].xml><?xml version="1.0" encoding="utf-8"?>
<Types xmlns="http://schemas.openxmlformats.org/package/2006/content-types">
  <Default Extension="odttf" ContentType="application/vnd.openxmlformats-officedocument.obfuscatedFont"/>
  <Default Extension="rels" ContentType="application/vnd.openxmlformats-package.relationships+xml"/>
  <Default Extension="xml" ContentType="application/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docProps/core.xml" ContentType="application/vnd.openxmlformats-package.core-properti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metadata" ContentType="application/binary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custom-properties" Target="docProps/custom.xml"/><Relationship Id="rId2" Type="http://schemas.openxmlformats.org/officeDocument/2006/relationships/officeDocument" Target="xl/workbook.xml"/><Relationship Id="rId1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reak-even point (one prod)" sheetId="1" r:id="rId4"/>
    <sheet state="visible" name="Break-even point (3 products)" sheetId="2" r:id="rId5"/>
    <sheet state="visible" name="Revenue" sheetId="3" r:id="rId6"/>
    <sheet state="visible" name="Expenses" sheetId="4" r:id="rId7"/>
    <sheet state="visible" name="Profit and Loss" sheetId="5" r:id="rId8"/>
  </sheets>
  <externalReferences>
    <externalReference r:id="rId9"/>
  </externalReferences>
  <definedNames>
    <definedName name="Aportacions">[1]NT!$Q$2:$Q$5</definedName>
    <definedName name="DataInici">[1]NT!$C$74:$C$122</definedName>
    <definedName name="Dataseleccionada">[1]NT!$D$2:$D$62</definedName>
    <definedName name="Murphy">[1]NT!$AC$2:$AC$3</definedName>
    <definedName name="Periodicitat">[1]NT!$S$2:$S$4</definedName>
    <definedName name="Socisunic">[1]NT!$P$2</definedName>
  </definedNames>
  <calcPr/>
  <extLst>
    <ext uri="GoogleSheetsCustomDataVersion2">
      <go:sheetsCustomData xmlns:go="http://customooxmlschemas.google.com/" r:id="rId10" roundtripDataChecksum="XD1q3cUxouJwZ7jT1la/MBnfPHoOq7rrcMu5PpeXWSc="/>
    </ext>
  </extLst>
</workbook>
</file>

<file path=xl/sharedStrings.xml><?xml version="1.0" encoding="utf-8"?>
<sst xmlns="http://schemas.openxmlformats.org/spreadsheetml/2006/main" count="158" uniqueCount="92">
  <si>
    <t>Break-even point</t>
  </si>
  <si>
    <t>Parameters</t>
  </si>
  <si>
    <t>Results</t>
  </si>
  <si>
    <t>Fixed costs</t>
  </si>
  <si>
    <t>Variable costs</t>
  </si>
  <si>
    <t>Total</t>
  </si>
  <si>
    <t>Contracts</t>
  </si>
  <si>
    <t>Purchase price materials</t>
  </si>
  <si>
    <t>Rents</t>
  </si>
  <si>
    <t>Transport clients</t>
  </si>
  <si>
    <t>Contribution Margin</t>
  </si>
  <si>
    <t>Other fixed costs</t>
  </si>
  <si>
    <t>Others</t>
  </si>
  <si>
    <t>Contribution Margin S2</t>
  </si>
  <si>
    <t>Other</t>
  </si>
  <si>
    <t>Contribution Margin S3</t>
  </si>
  <si>
    <t>Q: break-even</t>
  </si>
  <si>
    <t>Variable revenue</t>
  </si>
  <si>
    <t>Other parameters</t>
  </si>
  <si>
    <t>Price for service</t>
  </si>
  <si>
    <t>% service 1</t>
  </si>
  <si>
    <t>-</t>
  </si>
  <si>
    <t>% service 2</t>
  </si>
  <si>
    <t>% service 3</t>
  </si>
  <si>
    <t>Results by Q</t>
  </si>
  <si>
    <t>Costs</t>
  </si>
  <si>
    <t>Revenue</t>
  </si>
  <si>
    <t>Contribution Margin S1</t>
  </si>
  <si>
    <t>Transports</t>
  </si>
  <si>
    <t>Ingressos variables</t>
  </si>
  <si>
    <t>Q: service 1</t>
  </si>
  <si>
    <t>Price for service 1</t>
  </si>
  <si>
    <t>Q: service 2</t>
  </si>
  <si>
    <t>Price for service 2</t>
  </si>
  <si>
    <t>Q: service 3</t>
  </si>
  <si>
    <t>Price for service 3</t>
  </si>
  <si>
    <r>
      <rPr>
        <rFont val="Calibri"/>
        <color theme="1"/>
        <sz val="12.0"/>
      </rPr>
      <t xml:space="preserve">The </t>
    </r>
    <r>
      <rPr>
        <rFont val="Calibri"/>
        <b/>
        <color rgb="FF385623"/>
        <sz val="12.0"/>
      </rPr>
      <t xml:space="preserve">break-even point </t>
    </r>
    <r>
      <rPr>
        <rFont val="Calibri"/>
        <color theme="1"/>
        <sz val="12.0"/>
      </rPr>
      <t>is the quantity of units we need to sell, at least, to avoid losing money. It is calculated as total costs divided by the margin of contribution (Price-Variable costs). Since we have different services, we have to make a hypothesis, and assume the percentage of sales of each service (S1, S2, S3). The break-even point changes if some assumptions are changed (fixed costs, variable costs, or percentage of sales of each service).</t>
    </r>
  </si>
  <si>
    <t>Revenue streams</t>
  </si>
  <si>
    <t>Price</t>
  </si>
  <si>
    <t>Comments or hypotheses</t>
  </si>
  <si>
    <t>Therapy sessions for senior people seeking relaxation (pack of 10)</t>
  </si>
  <si>
    <t>"Easy" to design and medium-hard to commercialise</t>
  </si>
  <si>
    <t>Forrest walks for school pupils</t>
  </si>
  <si>
    <t>"Medium" design cost and easy to commercialise</t>
  </si>
  <si>
    <t>Family activities (forest bathing and nature walks)</t>
  </si>
  <si>
    <t>Easy to design and easy to commercialise</t>
  </si>
  <si>
    <t>Corporate retreats, day/ weekend package</t>
  </si>
  <si>
    <t>Hard to design and hard to commercialise</t>
  </si>
  <si>
    <t>Individual sessions</t>
  </si>
  <si>
    <t>Subsidies</t>
  </si>
  <si>
    <t>Year 1</t>
  </si>
  <si>
    <t>Year 2</t>
  </si>
  <si>
    <t>Year 3</t>
  </si>
  <si>
    <t>Sales</t>
  </si>
  <si>
    <t>Scenario 1</t>
  </si>
  <si>
    <t>Scenario 2</t>
  </si>
  <si>
    <t>Scenario 3</t>
  </si>
  <si>
    <t xml:space="preserve">Percentage growth compared to the previous year
</t>
  </si>
  <si>
    <t>Total revenue from sales</t>
  </si>
  <si>
    <t>Price increase</t>
  </si>
  <si>
    <t>Type of expenses</t>
  </si>
  <si>
    <t>Unit cost</t>
  </si>
  <si>
    <t>Guide</t>
  </si>
  <si>
    <t>It's a small fee assuming we will only need them half of the time</t>
  </si>
  <si>
    <t>Transport of guides and workers</t>
  </si>
  <si>
    <t>Materials for each session</t>
  </si>
  <si>
    <t>Catering: Food and drinks</t>
  </si>
  <si>
    <t>Annual cost</t>
  </si>
  <si>
    <t>Venue rental</t>
  </si>
  <si>
    <t>Free coworking in the village</t>
  </si>
  <si>
    <t>Salaries</t>
  </si>
  <si>
    <t>Marketing</t>
  </si>
  <si>
    <t>Booking platform subscription</t>
  </si>
  <si>
    <t>Insurance</t>
  </si>
  <si>
    <t>Accreditation &amp; Training capacitation</t>
  </si>
  <si>
    <t>Administration (self-employed tax and others)</t>
  </si>
  <si>
    <t>Total variable costs</t>
  </si>
  <si>
    <t xml:space="preserve">Fixed expenses
</t>
  </si>
  <si>
    <t>Any 1</t>
  </si>
  <si>
    <t>Any 2</t>
  </si>
  <si>
    <t>Any 3</t>
  </si>
  <si>
    <t>Total fixed costs</t>
  </si>
  <si>
    <t>Profit and loss</t>
  </si>
  <si>
    <t>(+) Sales</t>
  </si>
  <si>
    <t>(-) Cost of sales: direct costs</t>
  </si>
  <si>
    <t>Gross margin</t>
  </si>
  <si>
    <t>(-) Fixed costs (structure)</t>
  </si>
  <si>
    <t>Operational margin without subsidies</t>
  </si>
  <si>
    <t>(+) Subsidies</t>
  </si>
  <si>
    <t>Operational margin with subsidies</t>
  </si>
  <si>
    <t>Depreciation</t>
  </si>
  <si>
    <t>Result before interest and taxes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</si>
</sst>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8">
    <numFmt numFmtId="164" formatCode="#,##0.00\ &quot;€&quot;"/>
    <numFmt numFmtId="165" formatCode="#,##0\ &quot;€&quot;"/>
    <numFmt numFmtId="166" formatCode="#,##0.00&quot; €&quot;"/>
    <numFmt numFmtId="167" formatCode="_-* #,##0.00&quot; €&quot;_-;\-* #,##0.00&quot; €&quot;_-;_-* \-??&quot; €&quot;_-;_-@"/>
    <numFmt numFmtId="168" formatCode="#,##0&quot; €&quot;;[Red]\-#,##0&quot; €&quot;"/>
    <numFmt numFmtId="169" formatCode="_-* #,##0.00\ [$€-1]_-;\-* #,##0.00\ [$€-1]_-;_-* \-??\ [$€-1]_-;_-@"/>
    <numFmt numFmtId="170" formatCode="#,##0.00\ [$€-1]"/>
    <numFmt numFmtId="171" formatCode="_-* #,##0.00\ [$€-C0A]_-;\-* #,##0.00\ [$€-C0A]_-;_-* \-??\ [$€-C0A]_-;_-@"/>
  </numFmts>
  <fonts count="25">
    <font>
      <sz val="12.0"/>
      <color theme="1"/>
      <name val="Calibri"/>
      <scheme val="minor"/>
    </font>
    <font>
      <sz val="11.0"/>
      <color theme="1"/>
      <name val="Calibri"/>
    </font>
    <font>
      <b/>
      <i/>
      <sz val="28.0"/>
      <color rgb="FFC00000"/>
      <name val="Calibri"/>
    </font>
    <font/>
    <font>
      <b/>
      <i/>
      <sz val="20.0"/>
      <color rgb="FFFF5050"/>
      <name val="Calibri"/>
    </font>
    <font>
      <i/>
      <sz val="11.0"/>
      <color rgb="FFC00000"/>
      <name val="Calibri"/>
    </font>
    <font>
      <b/>
      <i/>
      <sz val="20.0"/>
      <color rgb="FF548135"/>
      <name val="Calibri"/>
    </font>
    <font>
      <b/>
      <sz val="11.0"/>
      <color theme="1"/>
      <name val="Calibri"/>
    </font>
    <font>
      <b/>
      <sz val="11.0"/>
      <color rgb="FFFFFFFF"/>
      <name val="Calibri"/>
    </font>
    <font>
      <sz val="11.0"/>
      <color rgb="FFD9D9D9"/>
      <name val="Calibri"/>
    </font>
    <font>
      <b/>
      <sz val="11.0"/>
      <color rgb="FFD9D9D9"/>
      <name val="Calibri"/>
    </font>
    <font>
      <i/>
      <sz val="11.0"/>
      <color theme="1"/>
      <name val="Calibri"/>
    </font>
    <font>
      <i/>
      <sz val="11.0"/>
      <color rgb="FFCCCCCC"/>
      <name val="Calibri"/>
    </font>
    <font>
      <i/>
      <sz val="11.0"/>
      <color rgb="FF1F3864"/>
      <name val="Calibri"/>
    </font>
    <font>
      <sz val="12.0"/>
      <color theme="1"/>
      <name val="Calibri"/>
    </font>
    <font>
      <sz val="8.0"/>
      <color theme="1"/>
      <name val="Arial"/>
    </font>
    <font>
      <b/>
      <i/>
      <sz val="14.0"/>
      <color rgb="FF53363C"/>
      <name val="Arial"/>
    </font>
    <font>
      <b/>
      <sz val="8.0"/>
      <color rgb="FFFFFFFF"/>
      <name val="Arial"/>
    </font>
    <font>
      <sz val="8.0"/>
      <color rgb="FF000000"/>
      <name val="Arial"/>
    </font>
    <font>
      <sz val="8.0"/>
      <color rgb="FFFF0000"/>
      <name val="Arial"/>
    </font>
    <font>
      <b/>
      <sz val="8.0"/>
      <color theme="1"/>
      <name val="Arial"/>
    </font>
    <font>
      <b/>
      <sz val="8.0"/>
      <color theme="0"/>
      <name val="Arial"/>
    </font>
    <font>
      <i/>
      <sz val="8.0"/>
      <color theme="1"/>
      <name val="Arial"/>
    </font>
    <font>
      <b/>
      <i/>
      <sz val="14.0"/>
      <color rgb="FF904354"/>
      <name val="Arial"/>
    </font>
    <font>
      <sz val="8.0"/>
      <color rgb="FFFFFFFF"/>
      <name val="Arial"/>
    </font>
  </fonts>
  <fills count="14">
    <fill>
      <patternFill patternType="none"/>
    </fill>
    <fill>
      <patternFill patternType="lightGray"/>
    </fill>
    <fill>
      <patternFill patternType="solid">
        <fgColor rgb="FFD8D8D8"/>
        <bgColor rgb="FFD8D8D8"/>
      </patternFill>
    </fill>
    <fill>
      <patternFill patternType="solid">
        <fgColor rgb="FFE88684"/>
        <bgColor rgb="FFE88684"/>
      </patternFill>
    </fill>
    <fill>
      <patternFill patternType="solid">
        <fgColor rgb="FF385623"/>
        <bgColor rgb="FF385623"/>
      </patternFill>
    </fill>
    <fill>
      <patternFill patternType="solid">
        <fgColor rgb="FFD9D9D9"/>
        <bgColor rgb="FFD9D9D9"/>
      </patternFill>
    </fill>
    <fill>
      <patternFill patternType="solid">
        <fgColor rgb="FF904354"/>
        <bgColor rgb="FF904354"/>
      </patternFill>
    </fill>
    <fill>
      <patternFill patternType="solid">
        <fgColor rgb="FFF1CFCF"/>
        <bgColor rgb="FFF1CFCF"/>
      </patternFill>
    </fill>
    <fill>
      <patternFill patternType="solid">
        <fgColor rgb="FFEA9999"/>
        <bgColor rgb="FFEA9999"/>
      </patternFill>
    </fill>
    <fill>
      <patternFill patternType="solid">
        <fgColor rgb="FFFFE599"/>
        <bgColor rgb="FFFFE599"/>
      </patternFill>
    </fill>
    <fill>
      <patternFill patternType="solid">
        <fgColor rgb="FFB6D7A8"/>
        <bgColor rgb="FFB6D7A8"/>
      </patternFill>
    </fill>
    <fill>
      <patternFill patternType="solid">
        <fgColor rgb="FFFEF2CB"/>
        <bgColor rgb="FFFEF2CB"/>
      </patternFill>
    </fill>
    <fill>
      <patternFill patternType="solid">
        <fgColor rgb="FF53363C"/>
        <bgColor rgb="FF53363C"/>
      </patternFill>
    </fill>
    <fill>
      <patternFill patternType="solid">
        <fgColor rgb="FFCC909D"/>
        <bgColor rgb="FFCC909D"/>
      </patternFill>
    </fill>
  </fills>
  <borders count="49">
    <border/>
    <border>
      <left/>
      <right/>
      <top/>
      <bottom/>
    </border>
    <border>
      <left/>
      <top/>
    </border>
    <border>
      <top/>
    </border>
    <border>
      <left/>
    </border>
    <border>
      <left/>
      <right/>
      <top/>
    </border>
    <border>
      <left style="thin">
        <color theme="0"/>
      </left>
      <top style="thin">
        <color theme="0"/>
      </top>
      <bottom style="thin">
        <color theme="0"/>
      </bottom>
    </border>
    <border>
      <right style="thin">
        <color theme="0"/>
      </right>
      <top style="thin">
        <color theme="0"/>
      </top>
      <bottom style="thin">
        <color theme="0"/>
      </bottom>
    </border>
    <border>
      <left/>
      <top/>
      <bottom/>
    </border>
    <border>
      <right/>
      <top/>
      <bottom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</border>
    <border>
      <left style="thin">
        <color theme="0"/>
      </left>
      <right style="thin">
        <color theme="0"/>
      </right>
      <bottom style="thin">
        <color theme="0"/>
      </bottom>
    </border>
    <border>
      <left style="medium">
        <color rgb="FFD9D9D9"/>
      </left>
      <right style="medium">
        <color rgb="FFD9D9D9"/>
      </right>
      <bottom style="medium">
        <color rgb="FFD9D9D9"/>
      </bottom>
    </border>
    <border>
      <left style="medium">
        <color rgb="FFD9D9D9"/>
      </left>
      <right style="medium">
        <color rgb="FFD9D9D9"/>
      </right>
      <top style="medium">
        <color rgb="FFD9D9D9"/>
      </top>
    </border>
    <border>
      <left style="thin">
        <color rgb="FF4472C4"/>
      </left>
      <right style="thin">
        <color rgb="FF4472C4"/>
      </right>
      <top style="thin">
        <color rgb="FF4472C4"/>
      </top>
      <bottom style="thin">
        <color rgb="FF4472C4"/>
      </bottom>
    </border>
    <border>
      <left style="medium">
        <color rgb="FFD9D9D9"/>
      </left>
      <top style="medium">
        <color rgb="FFD9D9D9"/>
      </top>
      <bottom style="medium">
        <color rgb="FFD9D9D9"/>
      </bottom>
    </border>
    <border>
      <right style="medium">
        <color rgb="FFD9D9D9"/>
      </right>
      <top style="medium">
        <color rgb="FFD9D9D9"/>
      </top>
      <bottom style="medium">
        <color rgb="FFD9D9D9"/>
      </bottom>
    </border>
    <border>
      <left style="thin">
        <color rgb="FFD9D9D9"/>
      </left>
      <right style="thin">
        <color rgb="FFD9D9D9"/>
      </right>
      <bottom style="thin">
        <color rgb="FFD9D9D9"/>
      </bottom>
    </border>
    <border>
      <left style="medium">
        <color rgb="FFD9D9D9"/>
      </left>
      <right style="medium">
        <color rgb="FFD9D9D9"/>
      </right>
      <top style="medium">
        <color rgb="FFD9D9D9"/>
      </top>
      <bottom style="medium">
        <color rgb="FFD9D9D9"/>
      </bottom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</border>
    <border>
      <left/>
      <right/>
    </border>
    <border>
      <left/>
      <right/>
      <bottom/>
    </border>
    <border>
      <left/>
      <bottom/>
    </border>
    <border>
      <left style="thin">
        <color theme="0"/>
      </left>
      <right style="medium">
        <color theme="0"/>
      </right>
      <top style="medium">
        <color theme="0"/>
      </top>
      <bottom style="thin">
        <color theme="0"/>
      </bottom>
    </border>
    <border>
      <left style="thin">
        <color theme="0"/>
      </left>
      <right style="medium">
        <color theme="0"/>
      </right>
      <top style="thin">
        <color theme="0"/>
      </top>
      <bottom style="thin">
        <color theme="0"/>
      </bottom>
    </border>
    <border>
      <left style="medium">
        <color rgb="FFFFFFFF"/>
      </left>
      <top style="medium">
        <color rgb="FFFFFFFF"/>
      </top>
    </border>
    <border>
      <top style="medium">
        <color rgb="FFFFFFFF"/>
      </top>
    </border>
    <border>
      <right style="medium">
        <color rgb="FFFFFFFF"/>
      </right>
      <top style="medium">
        <color rgb="FFFFFFFF"/>
      </top>
    </border>
    <border>
      <left style="medium">
        <color rgb="FFFFFFFF"/>
      </left>
    </border>
    <border>
      <right style="medium">
        <color rgb="FFFFFFFF"/>
      </right>
    </border>
    <border>
      <left style="medium">
        <color rgb="FFFFFFFF"/>
      </left>
      <bottom style="medium">
        <color rgb="FFFFFFFF"/>
      </bottom>
    </border>
    <border>
      <bottom style="medium">
        <color rgb="FFFFFFFF"/>
      </bottom>
    </border>
    <border>
      <right style="medium">
        <color rgb="FFFFFFFF"/>
      </right>
      <bottom style="medium">
        <color rgb="FFFFFFFF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/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  <border>
      <top/>
      <bottom/>
    </border>
  </borders>
  <cellStyleXfs count="1">
    <xf borderId="0" fillId="0" fontId="0" numFmtId="0" applyAlignment="1" applyFont="1"/>
  </cellStyleXfs>
  <cellXfs count="135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vertical="bottom"/>
    </xf>
    <xf borderId="2" fillId="2" fontId="2" numFmtId="0" xfId="0" applyBorder="1" applyFont="1"/>
    <xf borderId="3" fillId="0" fontId="3" numFmtId="0" xfId="0" applyBorder="1" applyFont="1"/>
    <xf borderId="4" fillId="0" fontId="3" numFmtId="0" xfId="0" applyBorder="1" applyFont="1"/>
    <xf borderId="1" fillId="2" fontId="4" numFmtId="0" xfId="0" applyAlignment="1" applyBorder="1" applyFont="1">
      <alignment vertical="bottom"/>
    </xf>
    <xf borderId="1" fillId="2" fontId="5" numFmtId="0" xfId="0" applyAlignment="1" applyBorder="1" applyFont="1">
      <alignment vertical="bottom"/>
    </xf>
    <xf borderId="1" fillId="2" fontId="6" numFmtId="0" xfId="0" applyAlignment="1" applyBorder="1" applyFont="1">
      <alignment vertical="bottom"/>
    </xf>
    <xf borderId="5" fillId="2" fontId="1" numFmtId="0" xfId="0" applyAlignment="1" applyBorder="1" applyFont="1">
      <alignment vertical="bottom"/>
    </xf>
    <xf borderId="6" fillId="3" fontId="7" numFmtId="0" xfId="0" applyAlignment="1" applyBorder="1" applyFill="1" applyFont="1">
      <alignment horizontal="center" vertical="bottom"/>
    </xf>
    <xf borderId="7" fillId="0" fontId="3" numFmtId="0" xfId="0" applyBorder="1" applyFont="1"/>
    <xf borderId="8" fillId="2" fontId="1" numFmtId="0" xfId="0" applyAlignment="1" applyBorder="1" applyFont="1">
      <alignment vertical="bottom"/>
    </xf>
    <xf borderId="0" fillId="4" fontId="8" numFmtId="0" xfId="0" applyAlignment="1" applyFill="1" applyFont="1">
      <alignment horizontal="center" vertical="bottom"/>
    </xf>
    <xf borderId="9" fillId="2" fontId="1" numFmtId="0" xfId="0" applyAlignment="1" applyBorder="1" applyFont="1">
      <alignment vertical="bottom"/>
    </xf>
    <xf borderId="10" fillId="2" fontId="1" numFmtId="0" xfId="0" applyAlignment="1" applyBorder="1" applyFont="1">
      <alignment vertical="bottom"/>
    </xf>
    <xf borderId="10" fillId="2" fontId="1" numFmtId="164" xfId="0" applyAlignment="1" applyBorder="1" applyFont="1" applyNumberFormat="1">
      <alignment vertical="bottom"/>
    </xf>
    <xf borderId="1" fillId="2" fontId="5" numFmtId="0" xfId="0" applyAlignment="1" applyBorder="1" applyFont="1">
      <alignment horizontal="center" vertical="bottom"/>
    </xf>
    <xf borderId="10" fillId="2" fontId="1" numFmtId="0" xfId="0" applyAlignment="1" applyBorder="1" applyFont="1">
      <alignment horizontal="right" vertical="bottom"/>
    </xf>
    <xf borderId="11" fillId="2" fontId="7" numFmtId="0" xfId="0" applyAlignment="1" applyBorder="1" applyFont="1">
      <alignment vertical="bottom"/>
    </xf>
    <xf borderId="11" fillId="2" fontId="1" numFmtId="1" xfId="0" applyAlignment="1" applyBorder="1" applyFont="1" applyNumberFormat="1">
      <alignment horizontal="right" vertical="bottom"/>
    </xf>
    <xf borderId="12" fillId="5" fontId="9" numFmtId="0" xfId="0" applyAlignment="1" applyBorder="1" applyFill="1" applyFont="1">
      <alignment vertical="bottom"/>
    </xf>
    <xf borderId="12" fillId="5" fontId="9" numFmtId="0" xfId="0" applyAlignment="1" applyBorder="1" applyFont="1">
      <alignment horizontal="right" vertical="bottom"/>
    </xf>
    <xf borderId="13" fillId="5" fontId="9" numFmtId="0" xfId="0" applyAlignment="1" applyBorder="1" applyFont="1">
      <alignment vertical="bottom"/>
    </xf>
    <xf borderId="13" fillId="5" fontId="9" numFmtId="0" xfId="0" applyAlignment="1" applyBorder="1" applyFont="1">
      <alignment horizontal="right" vertical="bottom"/>
    </xf>
    <xf borderId="14" fillId="2" fontId="7" numFmtId="0" xfId="0" applyAlignment="1" applyBorder="1" applyFont="1">
      <alignment vertical="bottom"/>
    </xf>
    <xf borderId="14" fillId="2" fontId="1" numFmtId="1" xfId="0" applyAlignment="1" applyBorder="1" applyFont="1" applyNumberFormat="1">
      <alignment horizontal="right" vertical="bottom"/>
    </xf>
    <xf borderId="15" fillId="5" fontId="10" numFmtId="0" xfId="0" applyAlignment="1" applyBorder="1" applyFont="1">
      <alignment horizontal="center" vertical="bottom"/>
    </xf>
    <xf borderId="16" fillId="0" fontId="3" numFmtId="0" xfId="0" applyBorder="1" applyFont="1"/>
    <xf borderId="9" fillId="5" fontId="1" numFmtId="0" xfId="0" applyAlignment="1" applyBorder="1" applyFont="1">
      <alignment vertical="bottom"/>
    </xf>
    <xf borderId="17" fillId="2" fontId="7" numFmtId="0" xfId="0" applyAlignment="1" applyBorder="1" applyFont="1">
      <alignment vertical="bottom"/>
    </xf>
    <xf borderId="17" fillId="2" fontId="1" numFmtId="1" xfId="0" applyAlignment="1" applyBorder="1" applyFont="1" applyNumberFormat="1">
      <alignment horizontal="right" vertical="bottom"/>
    </xf>
    <xf borderId="8" fillId="2" fontId="5" numFmtId="0" xfId="0" applyAlignment="1" applyBorder="1" applyFont="1">
      <alignment horizontal="center" vertical="bottom"/>
    </xf>
    <xf borderId="18" fillId="5" fontId="9" numFmtId="0" xfId="0" applyAlignment="1" applyBorder="1" applyFont="1">
      <alignment vertical="bottom"/>
    </xf>
    <xf borderId="18" fillId="5" fontId="9" numFmtId="2" xfId="0" applyAlignment="1" applyBorder="1" applyFont="1" applyNumberFormat="1">
      <alignment horizontal="right" vertical="bottom"/>
    </xf>
    <xf borderId="9" fillId="2" fontId="5" numFmtId="0" xfId="0" applyAlignment="1" applyBorder="1" applyFont="1">
      <alignment horizontal="center" vertical="bottom"/>
    </xf>
    <xf borderId="19" fillId="2" fontId="11" numFmtId="0" xfId="0" applyAlignment="1" applyBorder="1" applyFont="1">
      <alignment horizontal="right" vertical="bottom"/>
    </xf>
    <xf borderId="19" fillId="2" fontId="11" numFmtId="1" xfId="0" applyAlignment="1" applyBorder="1" applyFont="1" applyNumberFormat="1">
      <alignment horizontal="right" vertical="bottom"/>
    </xf>
    <xf borderId="18" fillId="5" fontId="9" numFmtId="0" xfId="0" applyAlignment="1" applyBorder="1" applyFont="1">
      <alignment horizontal="right" vertical="bottom"/>
    </xf>
    <xf borderId="20" fillId="2" fontId="1" numFmtId="0" xfId="0" applyAlignment="1" applyBorder="1" applyFont="1">
      <alignment vertical="bottom"/>
    </xf>
    <xf borderId="21" fillId="2" fontId="1" numFmtId="0" xfId="0" applyAlignment="1" applyBorder="1" applyFont="1">
      <alignment vertical="bottom"/>
    </xf>
    <xf borderId="21" fillId="2" fontId="12" numFmtId="9" xfId="0" applyAlignment="1" applyBorder="1" applyFont="1" applyNumberFormat="1">
      <alignment horizontal="center" vertical="bottom"/>
    </xf>
    <xf borderId="6" fillId="4" fontId="8" numFmtId="0" xfId="0" applyAlignment="1" applyBorder="1" applyFont="1">
      <alignment horizontal="center"/>
    </xf>
    <xf borderId="10" fillId="4" fontId="8" numFmtId="0" xfId="0" applyAlignment="1" applyBorder="1" applyFont="1">
      <alignment horizontal="center"/>
    </xf>
    <xf borderId="6" fillId="2" fontId="1" numFmtId="0" xfId="0" applyAlignment="1" applyBorder="1" applyFont="1">
      <alignment horizontal="center" vertical="bottom"/>
    </xf>
    <xf borderId="10" fillId="2" fontId="1" numFmtId="165" xfId="0" applyAlignment="1" applyBorder="1" applyFont="1" applyNumberFormat="1">
      <alignment horizontal="right" vertical="bottom"/>
    </xf>
    <xf borderId="22" fillId="2" fontId="1" numFmtId="0" xfId="0" applyAlignment="1" applyBorder="1" applyFont="1">
      <alignment vertical="bottom"/>
    </xf>
    <xf borderId="1" fillId="2" fontId="1" numFmtId="0" xfId="0" applyBorder="1" applyFont="1"/>
    <xf borderId="1" fillId="2" fontId="1" numFmtId="164" xfId="0" applyAlignment="1" applyBorder="1" applyFont="1" applyNumberFormat="1">
      <alignment vertical="bottom"/>
    </xf>
    <xf borderId="1" fillId="2" fontId="1" numFmtId="2" xfId="0" applyAlignment="1" applyBorder="1" applyFont="1" applyNumberFormat="1">
      <alignment vertical="bottom"/>
    </xf>
    <xf borderId="1" fillId="2" fontId="1" numFmtId="1" xfId="0" applyAlignment="1" applyBorder="1" applyFont="1" applyNumberFormat="1">
      <alignment vertical="bottom"/>
    </xf>
    <xf borderId="1" fillId="2" fontId="1" numFmtId="165" xfId="0" applyAlignment="1" applyBorder="1" applyFont="1" applyNumberFormat="1">
      <alignment vertical="bottom"/>
    </xf>
    <xf borderId="0" fillId="2" fontId="1" numFmtId="0" xfId="0" applyAlignment="1" applyFont="1">
      <alignment vertical="bottom"/>
    </xf>
    <xf borderId="6" fillId="4" fontId="8" numFmtId="0" xfId="0" applyAlignment="1" applyBorder="1" applyFont="1">
      <alignment horizontal="center" vertical="bottom"/>
    </xf>
    <xf borderId="10" fillId="2" fontId="7" numFmtId="0" xfId="0" applyAlignment="1" applyBorder="1" applyFont="1">
      <alignment vertical="bottom"/>
    </xf>
    <xf borderId="10" fillId="2" fontId="7" numFmtId="164" xfId="0" applyAlignment="1" applyBorder="1" applyFont="1" applyNumberFormat="1">
      <alignment horizontal="right" vertical="bottom"/>
    </xf>
    <xf borderId="10" fillId="2" fontId="1" numFmtId="1" xfId="0" applyAlignment="1" applyBorder="1" applyFont="1" applyNumberFormat="1">
      <alignment horizontal="right" vertical="bottom"/>
    </xf>
    <xf borderId="10" fillId="2" fontId="11" numFmtId="0" xfId="0" applyAlignment="1" applyBorder="1" applyFont="1">
      <alignment horizontal="right" vertical="bottom"/>
    </xf>
    <xf borderId="10" fillId="2" fontId="11" numFmtId="1" xfId="0" applyAlignment="1" applyBorder="1" applyFont="1" applyNumberFormat="1">
      <alignment horizontal="right" vertical="bottom"/>
    </xf>
    <xf borderId="23" fillId="2" fontId="1" numFmtId="2" xfId="0" applyAlignment="1" applyBorder="1" applyFont="1" applyNumberFormat="1">
      <alignment horizontal="right" vertical="bottom"/>
    </xf>
    <xf borderId="24" fillId="2" fontId="1" numFmtId="2" xfId="0" applyAlignment="1" applyBorder="1" applyFont="1" applyNumberFormat="1">
      <alignment horizontal="right" vertical="bottom"/>
    </xf>
    <xf borderId="24" fillId="2" fontId="1" numFmtId="0" xfId="0" applyAlignment="1" applyBorder="1" applyFont="1">
      <alignment horizontal="right" vertical="bottom"/>
    </xf>
    <xf borderId="1" fillId="2" fontId="13" numFmtId="9" xfId="0" applyAlignment="1" applyBorder="1" applyFont="1" applyNumberFormat="1">
      <alignment horizontal="center" vertical="bottom"/>
    </xf>
    <xf borderId="10" fillId="4" fontId="8" numFmtId="1" xfId="0" applyAlignment="1" applyBorder="1" applyFont="1" applyNumberFormat="1">
      <alignment horizontal="center"/>
    </xf>
    <xf borderId="25" fillId="2" fontId="14" numFmtId="0" xfId="0" applyAlignment="1" applyBorder="1" applyFont="1">
      <alignment horizontal="center" shrinkToFit="0" vertical="center" wrapText="1"/>
    </xf>
    <xf borderId="26" fillId="0" fontId="3" numFmtId="0" xfId="0" applyBorder="1" applyFont="1"/>
    <xf borderId="27" fillId="0" fontId="3" numFmtId="0" xfId="0" applyBorder="1" applyFont="1"/>
    <xf borderId="28" fillId="0" fontId="3" numFmtId="0" xfId="0" applyBorder="1" applyFont="1"/>
    <xf borderId="29" fillId="0" fontId="3" numFmtId="0" xfId="0" applyBorder="1" applyFont="1"/>
    <xf borderId="30" fillId="0" fontId="3" numFmtId="0" xfId="0" applyBorder="1" applyFont="1"/>
    <xf borderId="31" fillId="0" fontId="3" numFmtId="0" xfId="0" applyBorder="1" applyFont="1"/>
    <xf borderId="32" fillId="0" fontId="3" numFmtId="0" xfId="0" applyBorder="1" applyFont="1"/>
    <xf borderId="0" fillId="0" fontId="15" numFmtId="0" xfId="0" applyAlignment="1" applyFont="1">
      <alignment vertical="center"/>
    </xf>
    <xf borderId="0" fillId="0" fontId="16" numFmtId="0" xfId="0" applyAlignment="1" applyFont="1">
      <alignment vertical="center"/>
    </xf>
    <xf borderId="33" fillId="6" fontId="17" numFmtId="0" xfId="0" applyAlignment="1" applyBorder="1" applyFill="1" applyFont="1">
      <alignment horizontal="center" shrinkToFit="0" vertical="center" wrapText="1"/>
    </xf>
    <xf borderId="34" fillId="6" fontId="17" numFmtId="0" xfId="0" applyAlignment="1" applyBorder="1" applyFont="1">
      <alignment horizontal="center" shrinkToFit="0" vertical="center" wrapText="1"/>
    </xf>
    <xf borderId="35" fillId="0" fontId="3" numFmtId="0" xfId="0" applyBorder="1" applyFont="1"/>
    <xf borderId="36" fillId="0" fontId="3" numFmtId="0" xfId="0" applyBorder="1" applyFont="1"/>
    <xf borderId="33" fillId="0" fontId="18" numFmtId="0" xfId="0" applyAlignment="1" applyBorder="1" applyFont="1">
      <alignment horizontal="left" shrinkToFit="0" vertical="center" wrapText="1"/>
    </xf>
    <xf borderId="33" fillId="7" fontId="15" numFmtId="166" xfId="0" applyAlignment="1" applyBorder="1" applyFill="1" applyFont="1" applyNumberFormat="1">
      <alignment horizontal="center" vertical="center"/>
    </xf>
    <xf borderId="34" fillId="0" fontId="15" numFmtId="0" xfId="0" applyAlignment="1" applyBorder="1" applyFont="1">
      <alignment horizontal="left" vertical="center"/>
    </xf>
    <xf borderId="0" fillId="0" fontId="15" numFmtId="10" xfId="0" applyAlignment="1" applyFont="1" applyNumberFormat="1">
      <alignment vertical="center"/>
    </xf>
    <xf borderId="34" fillId="0" fontId="18" numFmtId="0" xfId="0" applyAlignment="1" applyBorder="1" applyFont="1">
      <alignment horizontal="left" vertical="center"/>
    </xf>
    <xf borderId="0" fillId="0" fontId="19" numFmtId="0" xfId="0" applyAlignment="1" applyFont="1">
      <alignment vertical="center"/>
    </xf>
    <xf borderId="37" fillId="0" fontId="15" numFmtId="0" xfId="0" applyAlignment="1" applyBorder="1" applyFont="1">
      <alignment horizontal="left" vertical="center"/>
    </xf>
    <xf borderId="38" fillId="0" fontId="3" numFmtId="0" xfId="0" applyBorder="1" applyFont="1"/>
    <xf borderId="39" fillId="0" fontId="3" numFmtId="0" xfId="0" applyBorder="1" applyFont="1"/>
    <xf borderId="33" fillId="0" fontId="15" numFmtId="0" xfId="0" applyAlignment="1" applyBorder="1" applyFont="1">
      <alignment horizontal="left" shrinkToFit="0" vertical="center" wrapText="1"/>
    </xf>
    <xf borderId="40" fillId="7" fontId="15" numFmtId="166" xfId="0" applyAlignment="1" applyBorder="1" applyFont="1" applyNumberFormat="1">
      <alignment horizontal="center" vertical="center"/>
    </xf>
    <xf borderId="41" fillId="7" fontId="15" numFmtId="167" xfId="0" applyAlignment="1" applyBorder="1" applyFont="1" applyNumberFormat="1">
      <alignment readingOrder="0" vertical="center"/>
    </xf>
    <xf borderId="36" fillId="0" fontId="14" numFmtId="0" xfId="0" applyBorder="1" applyFont="1"/>
    <xf borderId="0" fillId="0" fontId="15" numFmtId="0" xfId="0" applyAlignment="1" applyFont="1">
      <alignment horizontal="left" vertical="center"/>
    </xf>
    <xf borderId="33" fillId="0" fontId="15" numFmtId="166" xfId="0" applyAlignment="1" applyBorder="1" applyFont="1" applyNumberFormat="1">
      <alignment horizontal="center" shrinkToFit="0" vertical="center" wrapText="1"/>
    </xf>
    <xf borderId="33" fillId="0" fontId="15" numFmtId="0" xfId="0" applyAlignment="1" applyBorder="1" applyFont="1">
      <alignment horizontal="center" shrinkToFit="0" vertical="center" wrapText="1"/>
    </xf>
    <xf borderId="0" fillId="0" fontId="14" numFmtId="0" xfId="0" applyFont="1"/>
    <xf borderId="0" fillId="0" fontId="15" numFmtId="0" xfId="0" applyAlignment="1" applyFont="1">
      <alignment horizontal="center" vertical="center"/>
    </xf>
    <xf borderId="0" fillId="0" fontId="15" numFmtId="168" xfId="0" applyAlignment="1" applyFont="1" applyNumberFormat="1">
      <alignment vertical="center"/>
    </xf>
    <xf borderId="33" fillId="6" fontId="17" numFmtId="0" xfId="0" applyAlignment="1" applyBorder="1" applyFont="1">
      <alignment horizontal="center" vertical="center"/>
    </xf>
    <xf borderId="34" fillId="8" fontId="20" numFmtId="0" xfId="0" applyAlignment="1" applyBorder="1" applyFill="1" applyFont="1">
      <alignment horizontal="center" vertical="center"/>
    </xf>
    <xf borderId="34" fillId="9" fontId="20" numFmtId="0" xfId="0" applyAlignment="1" applyBorder="1" applyFill="1" applyFont="1">
      <alignment horizontal="center" vertical="center"/>
    </xf>
    <xf borderId="34" fillId="10" fontId="20" numFmtId="0" xfId="0" applyAlignment="1" applyBorder="1" applyFill="1" applyFont="1">
      <alignment horizontal="center" vertical="center"/>
    </xf>
    <xf borderId="33" fillId="6" fontId="21" numFmtId="0" xfId="0" applyAlignment="1" applyBorder="1" applyFont="1">
      <alignment horizontal="center" vertical="center"/>
    </xf>
    <xf borderId="33" fillId="7" fontId="15" numFmtId="4" xfId="0" applyAlignment="1" applyBorder="1" applyFont="1" applyNumberFormat="1">
      <alignment vertical="center"/>
    </xf>
    <xf borderId="33" fillId="0" fontId="15" numFmtId="4" xfId="0" applyAlignment="1" applyBorder="1" applyFont="1" applyNumberFormat="1">
      <alignment vertical="center"/>
    </xf>
    <xf borderId="42" fillId="0" fontId="15" numFmtId="4" xfId="0" applyAlignment="1" applyBorder="1" applyFont="1" applyNumberFormat="1">
      <alignment vertical="center"/>
    </xf>
    <xf borderId="0" fillId="0" fontId="18" numFmtId="0" xfId="0" applyAlignment="1" applyFont="1">
      <alignment horizontal="left" shrinkToFit="0" vertical="center" wrapText="1"/>
    </xf>
    <xf borderId="0" fillId="0" fontId="15" numFmtId="4" xfId="0" applyAlignment="1" applyFont="1" applyNumberFormat="1">
      <alignment vertical="center"/>
    </xf>
    <xf borderId="33" fillId="11" fontId="15" numFmtId="9" xfId="0" applyAlignment="1" applyBorder="1" applyFill="1" applyFont="1" applyNumberFormat="1">
      <alignment vertical="center"/>
    </xf>
    <xf borderId="33" fillId="0" fontId="15" numFmtId="169" xfId="0" applyAlignment="1" applyBorder="1" applyFont="1" applyNumberFormat="1">
      <alignment vertical="center"/>
    </xf>
    <xf borderId="43" fillId="6" fontId="17" numFmtId="0" xfId="0" applyAlignment="1" applyBorder="1" applyFont="1">
      <alignment vertical="center"/>
    </xf>
    <xf borderId="44" fillId="0" fontId="15" numFmtId="169" xfId="0" applyAlignment="1" applyBorder="1" applyFont="1" applyNumberFormat="1">
      <alignment horizontal="right" vertical="center"/>
    </xf>
    <xf borderId="33" fillId="0" fontId="20" numFmtId="0" xfId="0" applyAlignment="1" applyBorder="1" applyFont="1">
      <alignment vertical="center"/>
    </xf>
    <xf borderId="33" fillId="0" fontId="15" numFmtId="10" xfId="0" applyAlignment="1" applyBorder="1" applyFont="1" applyNumberFormat="1">
      <alignment vertical="center"/>
    </xf>
    <xf borderId="41" fillId="6" fontId="17" numFmtId="0" xfId="0" applyAlignment="1" applyBorder="1" applyFont="1">
      <alignment horizontal="center" shrinkToFit="0" vertical="center" wrapText="1"/>
    </xf>
    <xf borderId="45" fillId="6" fontId="17" numFmtId="0" xfId="0" applyAlignment="1" applyBorder="1" applyFont="1">
      <alignment horizontal="center" shrinkToFit="0" vertical="center" wrapText="1"/>
    </xf>
    <xf borderId="46" fillId="0" fontId="3" numFmtId="0" xfId="0" applyBorder="1" applyFont="1"/>
    <xf borderId="47" fillId="0" fontId="3" numFmtId="0" xfId="0" applyBorder="1" applyFont="1"/>
    <xf borderId="33" fillId="12" fontId="17" numFmtId="0" xfId="0" applyAlignment="1" applyBorder="1" applyFill="1" applyFont="1">
      <alignment vertical="center"/>
    </xf>
    <xf borderId="33" fillId="12" fontId="17" numFmtId="0" xfId="0" applyAlignment="1" applyBorder="1" applyFont="1">
      <alignment horizontal="center" vertical="center"/>
    </xf>
    <xf borderId="1" fillId="12" fontId="15" numFmtId="0" xfId="0" applyAlignment="1" applyBorder="1" applyFont="1">
      <alignment vertical="center"/>
    </xf>
    <xf borderId="8" fillId="12" fontId="15" numFmtId="0" xfId="0" applyAlignment="1" applyBorder="1" applyFont="1">
      <alignment vertical="center"/>
    </xf>
    <xf borderId="48" fillId="0" fontId="3" numFmtId="0" xfId="0" applyBorder="1" applyFont="1"/>
    <xf borderId="33" fillId="0" fontId="15" numFmtId="0" xfId="0" applyAlignment="1" applyBorder="1" applyFont="1">
      <alignment vertical="center"/>
    </xf>
    <xf borderId="33" fillId="7" fontId="15" numFmtId="170" xfId="0" applyAlignment="1" applyBorder="1" applyFont="1" applyNumberFormat="1">
      <alignment vertical="center"/>
    </xf>
    <xf borderId="34" fillId="0" fontId="15" numFmtId="0" xfId="0" applyAlignment="1" applyBorder="1" applyFont="1">
      <alignment vertical="center"/>
    </xf>
    <xf borderId="33" fillId="0" fontId="22" numFmtId="0" xfId="0" applyAlignment="1" applyBorder="1" applyFont="1">
      <alignment horizontal="right" vertical="center"/>
    </xf>
    <xf borderId="33" fillId="0" fontId="15" numFmtId="171" xfId="0" applyAlignment="1" applyBorder="1" applyFont="1" applyNumberFormat="1">
      <alignment vertical="center"/>
    </xf>
    <xf borderId="44" fillId="0" fontId="15" numFmtId="166" xfId="0" applyAlignment="1" applyBorder="1" applyFont="1" applyNumberFormat="1">
      <alignment horizontal="right" vertical="center"/>
    </xf>
    <xf borderId="33" fillId="0" fontId="15" numFmtId="170" xfId="0" applyAlignment="1" applyBorder="1" applyFont="1" applyNumberFormat="1">
      <alignment vertical="center"/>
    </xf>
    <xf borderId="0" fillId="0" fontId="15" numFmtId="0" xfId="0" applyFont="1"/>
    <xf borderId="0" fillId="0" fontId="23" numFmtId="0" xfId="0" applyFont="1"/>
    <xf borderId="33" fillId="13" fontId="17" numFmtId="0" xfId="0" applyAlignment="1" applyBorder="1" applyFill="1" applyFont="1">
      <alignment horizontal="center" shrinkToFit="0" vertical="center" wrapText="1"/>
    </xf>
    <xf borderId="33" fillId="0" fontId="20" numFmtId="0" xfId="0" applyBorder="1" applyFont="1"/>
    <xf borderId="33" fillId="0" fontId="15" numFmtId="166" xfId="0" applyAlignment="1" applyBorder="1" applyFont="1" applyNumberFormat="1">
      <alignment horizontal="right"/>
    </xf>
    <xf borderId="33" fillId="13" fontId="24" numFmtId="0" xfId="0" applyBorder="1" applyFont="1"/>
    <xf borderId="33" fillId="13" fontId="17" numFmtId="166" xfId="0" applyBorder="1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5.xml"/><Relationship Id="rId13" Type="http://schemas.openxmlformats.org/officeDocument/2006/relationships/customXml" Target="../customXml/item3.xml"/><Relationship Id="rId3" Type="http://schemas.openxmlformats.org/officeDocument/2006/relationships/sharedStrings" Target="sharedStrings.xml"/><Relationship Id="rId7" Type="http://schemas.openxmlformats.org/officeDocument/2006/relationships/worksheet" Target="worksheets/sheet4.xml"/><Relationship Id="rId12" Type="http://schemas.openxmlformats.org/officeDocument/2006/relationships/customXml" Target="../customXml/item2.xml"/><Relationship Id="rId2" Type="http://schemas.openxmlformats.org/officeDocument/2006/relationships/styles" Target="styles.xml"/><Relationship Id="rId1" Type="http://schemas.openxmlformats.org/officeDocument/2006/relationships/theme" Target="theme/theme1.xml"/><Relationship Id="rId6" Type="http://schemas.openxmlformats.org/officeDocument/2006/relationships/worksheet" Target="worksheets/sheet3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2.xml"/><Relationship Id="rId10" Type="http://customschemas.google.com/relationships/workbookmetadata" Target="metadata"/><Relationship Id="rId4" Type="http://schemas.openxmlformats.org/officeDocument/2006/relationships/worksheet" Target="worksheets/sheet1.xml"/><Relationship Id="rId9" Type="http://schemas.openxmlformats.org/officeDocument/2006/relationships/externalLink" Target="externalLinks/externalLink1.xml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>
                <a:solidFill>
                  <a:srgbClr val="757575"/>
                </a:solidFill>
                <a:latin typeface="+mn-lt"/>
              </a:defRPr>
            </a:pPr>
            <a:r>
              <a:rPr b="0" i="0">
                <a:solidFill>
                  <a:srgbClr val="757575"/>
                </a:solidFill>
                <a:latin typeface="+mn-lt"/>
              </a:rPr>
              <a:t>Break-even point</a:t>
            </a:r>
          </a:p>
        </c:rich>
      </c:tx>
      <c:overlay val="0"/>
    </c:title>
    <c:plotArea>
      <c:layout/>
      <c:lineChart>
        <c:ser>
          <c:idx val="0"/>
          <c:order val="0"/>
          <c:tx>
            <c:strRef>
              <c:f>'Break-even point (one prod)'!$I$18</c:f>
            </c:strRef>
          </c:tx>
          <c:spPr>
            <a:ln cmpd="sng">
              <a:solidFill>
                <a:srgbClr val="4472C4"/>
              </a:solidFill>
            </a:ln>
          </c:spPr>
          <c:marker>
            <c:symbol val="none"/>
          </c:marker>
          <c:cat>
            <c:strRef>
              <c:f>'Break-even point (one prod)'!$J$17:$N$17</c:f>
            </c:strRef>
          </c:cat>
          <c:val>
            <c:numRef>
              <c:f>'Break-even point (one prod)'!$J$18:$N$18</c:f>
              <c:numCache/>
            </c:numRef>
          </c:val>
          <c:smooth val="0"/>
        </c:ser>
        <c:ser>
          <c:idx val="1"/>
          <c:order val="1"/>
          <c:tx>
            <c:strRef>
              <c:f>'Break-even point (one prod)'!$I$19</c:f>
            </c:strRef>
          </c:tx>
          <c:spPr>
            <a:ln cmpd="sng">
              <a:solidFill>
                <a:srgbClr val="ED7D31"/>
              </a:solidFill>
            </a:ln>
          </c:spPr>
          <c:marker>
            <c:symbol val="none"/>
          </c:marker>
          <c:cat>
            <c:strRef>
              <c:f>'Break-even point (one prod)'!$J$17:$N$17</c:f>
            </c:strRef>
          </c:cat>
          <c:val>
            <c:numRef>
              <c:f>'Break-even point (one prod)'!$J$19:$N$19</c:f>
              <c:numCache/>
            </c:numRef>
          </c:val>
          <c:smooth val="0"/>
        </c:ser>
        <c:axId val="550945654"/>
        <c:axId val="1940812293"/>
      </c:lineChart>
      <c:catAx>
        <c:axId val="55094565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>
                    <a:solidFill>
                      <a:srgbClr val="000000"/>
                    </a:solidFill>
                    <a:latin typeface="+mn-lt"/>
                  </a:rPr>
                  <a:t>Results by Q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1940812293"/>
      </c:catAx>
      <c:valAx>
        <c:axId val="1940812293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550945654"/>
      </c:valAx>
    </c:plotArea>
    <c:legend>
      <c:legendPos val="r"/>
      <c:overlay val="0"/>
      <c:txPr>
        <a:bodyPr/>
        <a:lstStyle/>
        <a:p>
          <a:pPr lvl="0">
            <a:defRPr b="0" i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>
                <a:solidFill>
                  <a:srgbClr val="757575"/>
                </a:solidFill>
                <a:latin typeface="+mn-lt"/>
              </a:defRPr>
            </a:pPr>
            <a:r>
              <a:rPr b="0" i="0">
                <a:solidFill>
                  <a:srgbClr val="757575"/>
                </a:solidFill>
                <a:latin typeface="+mn-lt"/>
              </a:rPr>
              <a:t>Break-even point</a:t>
            </a:r>
          </a:p>
        </c:rich>
      </c:tx>
      <c:overlay val="0"/>
    </c:title>
    <c:plotArea>
      <c:layout/>
      <c:lineChart>
        <c:ser>
          <c:idx val="0"/>
          <c:order val="0"/>
          <c:tx>
            <c:strRef>
              <c:f>'Break-even point (3 products)'!$I$18</c:f>
            </c:strRef>
          </c:tx>
          <c:spPr>
            <a:ln cmpd="sng">
              <a:solidFill>
                <a:srgbClr val="4472C4"/>
              </a:solidFill>
            </a:ln>
          </c:spPr>
          <c:marker>
            <c:symbol val="none"/>
          </c:marker>
          <c:cat>
            <c:strRef>
              <c:f>'Break-even point (3 products)'!$J$17:$N$17</c:f>
            </c:strRef>
          </c:cat>
          <c:val>
            <c:numRef>
              <c:f>'Break-even point (3 products)'!$J$18:$N$18</c:f>
              <c:numCache/>
            </c:numRef>
          </c:val>
          <c:smooth val="0"/>
        </c:ser>
        <c:ser>
          <c:idx val="1"/>
          <c:order val="1"/>
          <c:tx>
            <c:strRef>
              <c:f>'Break-even point (3 products)'!$I$19</c:f>
            </c:strRef>
          </c:tx>
          <c:spPr>
            <a:ln cmpd="sng">
              <a:solidFill>
                <a:srgbClr val="ED7D31"/>
              </a:solidFill>
            </a:ln>
          </c:spPr>
          <c:marker>
            <c:symbol val="none"/>
          </c:marker>
          <c:cat>
            <c:strRef>
              <c:f>'Break-even point (3 products)'!$J$17:$N$17</c:f>
            </c:strRef>
          </c:cat>
          <c:val>
            <c:numRef>
              <c:f>'Break-even point (3 products)'!$J$19:$N$19</c:f>
              <c:numCache/>
            </c:numRef>
          </c:val>
          <c:smooth val="0"/>
        </c:ser>
        <c:axId val="442626152"/>
        <c:axId val="1576922608"/>
      </c:lineChart>
      <c:catAx>
        <c:axId val="4426261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>
                    <a:solidFill>
                      <a:srgbClr val="000000"/>
                    </a:solidFill>
                    <a:latin typeface="+mn-lt"/>
                  </a:rPr>
                  <a:t>Results by Q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1576922608"/>
      </c:catAx>
      <c:valAx>
        <c:axId val="1576922608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442626152"/>
      </c:valAx>
    </c:plotArea>
    <c:legend>
      <c:legendPos val="r"/>
      <c:overlay val="0"/>
      <c:txPr>
        <a:bodyPr/>
        <a:lstStyle/>
        <a:p>
          <a:pPr lvl="0">
            <a:defRPr b="0" i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885825</xdr:colOff>
      <xdr:row>19</xdr:row>
      <xdr:rowOff>9525</xdr:rowOff>
    </xdr:from>
    <xdr:ext cx="5715000" cy="3533775"/>
    <xdr:graphicFrame>
      <xdr:nvGraphicFramePr>
        <xdr:cNvPr id="2059106363" name="Chart 1" title="Gràfic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885825</xdr:colOff>
      <xdr:row>19</xdr:row>
      <xdr:rowOff>9525</xdr:rowOff>
    </xdr:from>
    <xdr:ext cx="5715000" cy="3533775"/>
    <xdr:graphicFrame>
      <xdr:nvGraphicFramePr>
        <xdr:cNvPr id="1115655220" name="Chart 2" title="Gràfic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externalLinks/_rels/externalLink1.xml.rels><?xml version="1.0" encoding="UTF-8" standalone="yes"?><Relationships xmlns="http://schemas.openxmlformats.org/package/2006/relationships"><Relationship Id="rId1" Type="http://schemas.openxmlformats.org/officeDocument/2006/relationships/externalLinkPath" Target="/Users/Mireia%20Riera/Downloads/Plantilla%20Pla%20Econ&#242;mic-Financer(en%20blanc).xlsm" TargetMode="External"/></Relationships>
</file>

<file path=xl/externalLinks/externalLink1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Configuració"/>
      <sheetName val="NT"/>
      <sheetName val="MI2"/>
      <sheetName val="Comentaris"/>
      <sheetName val="MI"/>
      <sheetName val="Home"/>
      <sheetName val="INV"/>
      <sheetName val="MOVINV"/>
      <sheetName val="FIN"/>
      <sheetName val="Mov FIN"/>
      <sheetName val="PrA"/>
      <sheetName val="PrB"/>
      <sheetName val="PrC"/>
      <sheetName val="PrD"/>
      <sheetName val="PrE"/>
      <sheetName val="LeA"/>
      <sheetName val="LeB"/>
      <sheetName val="LeC "/>
      <sheetName val="C"/>
      <sheetName val="MOVCF"/>
      <sheetName val="CVM"/>
      <sheetName val="CVA"/>
      <sheetName val="VM"/>
      <sheetName val="OP"/>
      <sheetName val="MOVCV"/>
      <sheetName val="Ex Net"/>
      <sheetName val="IVA"/>
      <sheetName val="MOVV"/>
      <sheetName val="B"/>
      <sheetName val="R"/>
      <sheetName val="T"/>
      <sheetName val="IS"/>
      <sheetName val="IRPF"/>
      <sheetName val="Stock"/>
      <sheetName val="Inv-Fin"/>
      <sheetName val="A"/>
      <sheetName val="SOC 7.1"/>
      <sheetName val="SOC 7.3"/>
      <sheetName val="SOC 7.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1.22" defaultRowHeight="15.0"/>
  <cols>
    <col customWidth="1" min="5" max="5" width="17.67"/>
    <col customWidth="1" min="9" max="9" width="16.56"/>
  </cols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>
      <c r="A2" s="1"/>
      <c r="B2" s="2" t="s">
        <v>0</v>
      </c>
      <c r="C2" s="3"/>
      <c r="D2" s="3"/>
      <c r="E2" s="3"/>
      <c r="F2" s="3"/>
      <c r="G2" s="3"/>
      <c r="H2" s="3"/>
      <c r="I2" s="3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>
      <c r="A3" s="1"/>
      <c r="B3" s="4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>
      <c r="A5" s="1"/>
      <c r="B5" s="5" t="s">
        <v>1</v>
      </c>
      <c r="C5" s="1"/>
      <c r="D5" s="6"/>
      <c r="E5" s="1"/>
      <c r="F5" s="1"/>
      <c r="G5" s="1"/>
      <c r="H5" s="1"/>
      <c r="I5" s="7" t="s">
        <v>2</v>
      </c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>
      <c r="A6" s="1"/>
      <c r="B6" s="1"/>
      <c r="C6" s="1"/>
      <c r="D6" s="1"/>
      <c r="E6" s="1"/>
      <c r="F6" s="1"/>
      <c r="G6" s="1"/>
      <c r="H6" s="1"/>
      <c r="I6" s="8"/>
      <c r="J6" s="8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>
      <c r="A7" s="1"/>
      <c r="B7" s="9" t="s">
        <v>3</v>
      </c>
      <c r="C7" s="10"/>
      <c r="D7" s="1"/>
      <c r="E7" s="9" t="s">
        <v>4</v>
      </c>
      <c r="F7" s="10"/>
      <c r="G7" s="1"/>
      <c r="H7" s="11"/>
      <c r="I7" s="12" t="s">
        <v>5</v>
      </c>
      <c r="K7" s="13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>
      <c r="A8" s="1"/>
      <c r="B8" s="14" t="s">
        <v>6</v>
      </c>
      <c r="C8" s="15">
        <v>4000.0</v>
      </c>
      <c r="D8" s="16"/>
      <c r="E8" s="14" t="s">
        <v>7</v>
      </c>
      <c r="F8" s="17">
        <v>50.0</v>
      </c>
      <c r="G8" s="16"/>
      <c r="H8" s="11"/>
      <c r="I8" s="18" t="s">
        <v>3</v>
      </c>
      <c r="J8" s="19">
        <f>SUM(C8:C11)</f>
        <v>4600</v>
      </c>
      <c r="K8" s="13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>
      <c r="A9" s="1"/>
      <c r="B9" s="14" t="s">
        <v>8</v>
      </c>
      <c r="C9" s="15">
        <v>500.0</v>
      </c>
      <c r="D9" s="16"/>
      <c r="E9" s="14" t="s">
        <v>9</v>
      </c>
      <c r="F9" s="17">
        <v>50.0</v>
      </c>
      <c r="G9" s="16"/>
      <c r="H9" s="11"/>
      <c r="I9" s="18" t="s">
        <v>10</v>
      </c>
      <c r="J9" s="19">
        <f>C14-(F8+F9+F10)</f>
        <v>100</v>
      </c>
      <c r="K9" s="13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>
      <c r="A10" s="1"/>
      <c r="B10" s="14" t="s">
        <v>11</v>
      </c>
      <c r="C10" s="15">
        <v>100.0</v>
      </c>
      <c r="D10" s="16"/>
      <c r="E10" s="14" t="s">
        <v>12</v>
      </c>
      <c r="F10" s="17">
        <v>0.0</v>
      </c>
      <c r="G10" s="16"/>
      <c r="H10" s="11"/>
      <c r="I10" s="20" t="s">
        <v>13</v>
      </c>
      <c r="J10" s="21">
        <v>0.0</v>
      </c>
      <c r="K10" s="13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>
      <c r="A11" s="1"/>
      <c r="B11" s="14" t="s">
        <v>14</v>
      </c>
      <c r="C11" s="15">
        <v>0.0</v>
      </c>
      <c r="D11" s="16"/>
      <c r="E11" s="1"/>
      <c r="F11" s="1"/>
      <c r="G11" s="1"/>
      <c r="H11" s="11"/>
      <c r="I11" s="22" t="s">
        <v>15</v>
      </c>
      <c r="J11" s="23">
        <v>0.0</v>
      </c>
      <c r="K11" s="13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>
      <c r="A12" s="1"/>
      <c r="B12" s="1"/>
      <c r="C12" s="1"/>
      <c r="D12" s="1"/>
      <c r="E12" s="8"/>
      <c r="F12" s="8"/>
      <c r="G12" s="1"/>
      <c r="H12" s="11"/>
      <c r="I12" s="24" t="s">
        <v>16</v>
      </c>
      <c r="J12" s="25">
        <f>SUM(C8:C11)/(C14-F8-F9)</f>
        <v>46</v>
      </c>
      <c r="K12" s="13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>
      <c r="A13" s="1"/>
      <c r="B13" s="9" t="s">
        <v>17</v>
      </c>
      <c r="C13" s="10"/>
      <c r="D13" s="11"/>
      <c r="E13" s="26" t="s">
        <v>18</v>
      </c>
      <c r="F13" s="27"/>
      <c r="G13" s="28"/>
      <c r="H13" s="11"/>
      <c r="I13" s="29"/>
      <c r="J13" s="30"/>
      <c r="K13" s="13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>
      <c r="A14" s="1"/>
      <c r="B14" s="14" t="s">
        <v>19</v>
      </c>
      <c r="C14" s="17">
        <v>200.0</v>
      </c>
      <c r="D14" s="31"/>
      <c r="E14" s="32" t="s">
        <v>20</v>
      </c>
      <c r="F14" s="33">
        <v>1.0</v>
      </c>
      <c r="G14" s="34"/>
      <c r="H14" s="11"/>
      <c r="I14" s="35"/>
      <c r="J14" s="36"/>
      <c r="K14" s="13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>
      <c r="A15" s="1"/>
      <c r="B15" s="14" t="s">
        <v>21</v>
      </c>
      <c r="C15" s="17">
        <v>0.0</v>
      </c>
      <c r="D15" s="31"/>
      <c r="E15" s="32" t="s">
        <v>22</v>
      </c>
      <c r="F15" s="33">
        <v>0.0</v>
      </c>
      <c r="G15" s="34"/>
      <c r="H15" s="11"/>
      <c r="I15" s="35"/>
      <c r="J15" s="36"/>
      <c r="K15" s="13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>
      <c r="A16" s="1"/>
      <c r="B16" s="14" t="s">
        <v>21</v>
      </c>
      <c r="C16" s="17">
        <v>0.0</v>
      </c>
      <c r="D16" s="31"/>
      <c r="E16" s="32" t="s">
        <v>23</v>
      </c>
      <c r="F16" s="37">
        <v>0.0</v>
      </c>
      <c r="G16" s="34"/>
      <c r="H16" s="11"/>
      <c r="I16" s="38"/>
      <c r="J16" s="38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>
      <c r="A17" s="1"/>
      <c r="B17" s="1"/>
      <c r="C17" s="1"/>
      <c r="D17" s="1"/>
      <c r="E17" s="39"/>
      <c r="F17" s="40" t="str">
        <f>IF(SUM(F14:F16)=1,"Ok","Alerta! Cal que sumi 100%")</f>
        <v>Ok</v>
      </c>
      <c r="G17" s="1"/>
      <c r="H17" s="11"/>
      <c r="I17" s="41" t="s">
        <v>24</v>
      </c>
      <c r="J17" s="10"/>
      <c r="K17" s="42">
        <v>0.0</v>
      </c>
      <c r="L17" s="42">
        <v>30.0</v>
      </c>
      <c r="M17" s="42">
        <v>62.0</v>
      </c>
      <c r="N17" s="42">
        <v>100.0</v>
      </c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>
      <c r="A18" s="1"/>
      <c r="B18" s="1"/>
      <c r="C18" s="1"/>
      <c r="D18" s="1"/>
      <c r="E18" s="1"/>
      <c r="F18" s="1"/>
      <c r="G18" s="1"/>
      <c r="H18" s="1"/>
      <c r="I18" s="43" t="s">
        <v>25</v>
      </c>
      <c r="J18" s="10"/>
      <c r="K18" s="44">
        <f t="shared" ref="K18:N18" si="1">SUM($C$8:$C$11)+sum($F$8:$F$9)*K17</f>
        <v>4600</v>
      </c>
      <c r="L18" s="44">
        <f t="shared" si="1"/>
        <v>7600</v>
      </c>
      <c r="M18" s="44">
        <f t="shared" si="1"/>
        <v>10800</v>
      </c>
      <c r="N18" s="44">
        <f t="shared" si="1"/>
        <v>14600</v>
      </c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>
      <c r="A19" s="1"/>
      <c r="B19" s="1"/>
      <c r="C19" s="1"/>
      <c r="D19" s="1"/>
      <c r="E19" s="1"/>
      <c r="F19" s="1"/>
      <c r="G19" s="1"/>
      <c r="H19" s="1"/>
      <c r="I19" s="43" t="s">
        <v>26</v>
      </c>
      <c r="J19" s="10"/>
      <c r="K19" s="44">
        <f t="shared" ref="K19:N19" si="2">K17*$C$14</f>
        <v>0</v>
      </c>
      <c r="L19" s="44">
        <f t="shared" si="2"/>
        <v>6000</v>
      </c>
      <c r="M19" s="44">
        <f t="shared" si="2"/>
        <v>12400</v>
      </c>
      <c r="N19" s="44">
        <f t="shared" si="2"/>
        <v>20000</v>
      </c>
      <c r="O19" s="13"/>
      <c r="P19" s="11"/>
      <c r="Q19" s="1"/>
      <c r="R19" s="1"/>
      <c r="S19" s="1"/>
      <c r="T19" s="13"/>
      <c r="U19" s="1"/>
      <c r="V19" s="1"/>
      <c r="W19" s="1"/>
      <c r="X19" s="1"/>
      <c r="Y19" s="1"/>
      <c r="Z19" s="1"/>
    </row>
    <row r="20">
      <c r="A20" s="1"/>
      <c r="B20" s="1"/>
      <c r="C20" s="1"/>
      <c r="D20" s="1"/>
      <c r="E20" s="1"/>
      <c r="F20" s="1"/>
      <c r="G20" s="1"/>
      <c r="H20" s="1"/>
      <c r="I20" s="39"/>
      <c r="J20" s="45"/>
      <c r="K20" s="8"/>
      <c r="L20" s="8"/>
      <c r="M20" s="8"/>
      <c r="N20" s="8"/>
      <c r="O20" s="13"/>
      <c r="P20" s="11"/>
      <c r="Q20" s="1"/>
      <c r="R20" s="1"/>
      <c r="S20" s="1"/>
      <c r="T20" s="13"/>
      <c r="U20" s="1"/>
      <c r="V20" s="1"/>
      <c r="W20" s="1"/>
      <c r="X20" s="1"/>
      <c r="Y20" s="1"/>
      <c r="Z20" s="1"/>
    </row>
    <row r="21">
      <c r="A21" s="1"/>
      <c r="B21" s="1"/>
      <c r="C21" s="1"/>
      <c r="D21" s="1"/>
      <c r="E21" s="1"/>
      <c r="F21" s="1"/>
      <c r="G21" s="1"/>
      <c r="H21" s="1"/>
      <c r="I21" s="1"/>
      <c r="J21" s="11"/>
      <c r="K21" s="8"/>
      <c r="L21" s="8"/>
      <c r="M21" s="8"/>
      <c r="N21" s="8"/>
      <c r="O21" s="13"/>
      <c r="P21" s="11"/>
      <c r="Q21" s="1"/>
      <c r="R21" s="1"/>
      <c r="S21" s="1"/>
      <c r="T21" s="13"/>
      <c r="U21" s="1"/>
      <c r="V21" s="1"/>
      <c r="W21" s="1"/>
      <c r="X21" s="1"/>
      <c r="Y21" s="1"/>
      <c r="Z21" s="1"/>
    </row>
    <row r="22">
      <c r="A22" s="1"/>
      <c r="B22" s="1"/>
      <c r="C22" s="1"/>
      <c r="D22" s="1"/>
      <c r="E22" s="1"/>
      <c r="F22" s="1"/>
      <c r="G22" s="1"/>
      <c r="H22" s="1"/>
      <c r="I22" s="1"/>
      <c r="J22" s="11"/>
      <c r="K22" s="8"/>
      <c r="L22" s="8"/>
      <c r="M22" s="8"/>
      <c r="N22" s="8"/>
      <c r="O22" s="13"/>
      <c r="P22" s="11"/>
      <c r="Q22" s="1"/>
      <c r="R22" s="1"/>
      <c r="S22" s="1"/>
      <c r="T22" s="13"/>
      <c r="U22" s="1"/>
      <c r="V22" s="1"/>
      <c r="W22" s="1"/>
      <c r="X22" s="1"/>
      <c r="Y22" s="1"/>
      <c r="Z22" s="1"/>
    </row>
    <row r="23">
      <c r="A23" s="1"/>
      <c r="B23" s="1"/>
      <c r="C23" s="1"/>
      <c r="D23" s="1"/>
      <c r="E23" s="1"/>
      <c r="F23" s="1"/>
      <c r="G23" s="1"/>
      <c r="H23" s="1"/>
      <c r="I23" s="1"/>
      <c r="J23" s="11"/>
      <c r="K23" s="8"/>
      <c r="L23" s="8"/>
      <c r="M23" s="8"/>
      <c r="N23" s="8"/>
      <c r="O23" s="13"/>
      <c r="P23" s="11"/>
      <c r="Q23" s="1"/>
      <c r="R23" s="1"/>
      <c r="S23" s="1"/>
      <c r="T23" s="13"/>
      <c r="U23" s="1"/>
      <c r="V23" s="1"/>
      <c r="W23" s="1"/>
      <c r="X23" s="1"/>
      <c r="Y23" s="1"/>
      <c r="Z23" s="1"/>
    </row>
    <row r="24">
      <c r="A24" s="1"/>
      <c r="B24" s="1"/>
      <c r="C24" s="1"/>
      <c r="D24" s="1"/>
      <c r="E24" s="1"/>
      <c r="F24" s="1"/>
      <c r="G24" s="1"/>
      <c r="H24" s="1"/>
      <c r="I24" s="1"/>
      <c r="J24" s="11"/>
      <c r="K24" s="8"/>
      <c r="L24" s="8"/>
      <c r="M24" s="8"/>
      <c r="N24" s="8"/>
      <c r="O24" s="13"/>
      <c r="P24" s="11"/>
      <c r="Q24" s="1"/>
      <c r="R24" s="1"/>
      <c r="S24" s="1"/>
      <c r="T24" s="13"/>
      <c r="U24" s="1"/>
      <c r="V24" s="1"/>
      <c r="W24" s="1"/>
      <c r="X24" s="1"/>
      <c r="Y24" s="1"/>
      <c r="Z24" s="1"/>
    </row>
    <row r="25">
      <c r="A25" s="1"/>
      <c r="B25" s="1"/>
      <c r="C25" s="1"/>
      <c r="D25" s="1"/>
      <c r="E25" s="1"/>
      <c r="F25" s="1"/>
      <c r="G25" s="1"/>
      <c r="H25" s="1"/>
      <c r="I25" s="1"/>
      <c r="J25" s="11"/>
      <c r="K25" s="8"/>
      <c r="L25" s="8"/>
      <c r="M25" s="8"/>
      <c r="N25" s="8"/>
      <c r="O25" s="13"/>
      <c r="P25" s="11"/>
      <c r="Q25" s="1"/>
      <c r="R25" s="1"/>
      <c r="S25" s="1"/>
      <c r="T25" s="13"/>
      <c r="U25" s="1"/>
      <c r="V25" s="1"/>
      <c r="W25" s="1"/>
      <c r="X25" s="1"/>
      <c r="Y25" s="1"/>
      <c r="Z25" s="1"/>
    </row>
    <row r="26">
      <c r="A26" s="1"/>
      <c r="B26" s="46"/>
      <c r="C26" s="47"/>
      <c r="D26" s="1"/>
      <c r="E26" s="1"/>
      <c r="F26" s="1"/>
      <c r="G26" s="1"/>
      <c r="H26" s="1"/>
      <c r="I26" s="1"/>
      <c r="J26" s="11"/>
      <c r="K26" s="8"/>
      <c r="L26" s="8"/>
      <c r="M26" s="8"/>
      <c r="N26" s="8"/>
      <c r="O26" s="13"/>
      <c r="P26" s="11"/>
      <c r="Q26" s="1"/>
      <c r="R26" s="1"/>
      <c r="S26" s="1"/>
      <c r="T26" s="13"/>
      <c r="U26" s="1"/>
      <c r="V26" s="1"/>
      <c r="W26" s="1"/>
      <c r="X26" s="1"/>
      <c r="Y26" s="1"/>
      <c r="Z26" s="1"/>
    </row>
    <row r="27">
      <c r="A27" s="1"/>
      <c r="B27" s="46"/>
      <c r="C27" s="47"/>
      <c r="D27" s="1"/>
      <c r="E27" s="1"/>
      <c r="F27" s="1"/>
      <c r="G27" s="1"/>
      <c r="H27" s="1"/>
      <c r="I27" s="1"/>
      <c r="J27" s="11"/>
      <c r="K27" s="8"/>
      <c r="L27" s="8"/>
      <c r="M27" s="8"/>
      <c r="N27" s="8"/>
      <c r="O27" s="13"/>
      <c r="P27" s="11"/>
      <c r="Q27" s="1"/>
      <c r="R27" s="1"/>
      <c r="S27" s="1"/>
      <c r="T27" s="13"/>
      <c r="U27" s="1"/>
      <c r="V27" s="1"/>
      <c r="W27" s="1"/>
      <c r="X27" s="1"/>
      <c r="Y27" s="1"/>
      <c r="Z27" s="1"/>
    </row>
    <row r="28">
      <c r="A28" s="1"/>
      <c r="B28" s="46"/>
      <c r="C28" s="47"/>
      <c r="D28" s="1"/>
      <c r="E28" s="1"/>
      <c r="F28" s="1"/>
      <c r="G28" s="1"/>
      <c r="H28" s="1"/>
      <c r="I28" s="1"/>
      <c r="J28" s="11"/>
      <c r="K28" s="8"/>
      <c r="L28" s="8"/>
      <c r="M28" s="8"/>
      <c r="N28" s="8"/>
      <c r="O28" s="13"/>
      <c r="P28" s="11"/>
      <c r="Q28" s="1"/>
      <c r="R28" s="1"/>
      <c r="S28" s="1"/>
      <c r="T28" s="13"/>
      <c r="U28" s="1"/>
      <c r="V28" s="1"/>
      <c r="W28" s="1"/>
      <c r="X28" s="1"/>
      <c r="Y28" s="1"/>
      <c r="Z28" s="1"/>
    </row>
    <row r="29">
      <c r="A29" s="1"/>
      <c r="B29" s="46"/>
      <c r="C29" s="47"/>
      <c r="D29" s="1"/>
      <c r="E29" s="1"/>
      <c r="F29" s="1"/>
      <c r="G29" s="1"/>
      <c r="H29" s="1"/>
      <c r="I29" s="1"/>
      <c r="J29" s="11"/>
      <c r="K29" s="8"/>
      <c r="L29" s="8"/>
      <c r="M29" s="8"/>
      <c r="N29" s="8"/>
      <c r="O29" s="13"/>
      <c r="P29" s="11"/>
      <c r="Q29" s="1"/>
      <c r="R29" s="1"/>
      <c r="S29" s="1"/>
      <c r="T29" s="13"/>
      <c r="U29" s="1"/>
      <c r="V29" s="1"/>
      <c r="W29" s="1"/>
      <c r="X29" s="1"/>
      <c r="Y29" s="1"/>
      <c r="Z29" s="1"/>
    </row>
    <row r="30">
      <c r="A30" s="1"/>
      <c r="B30" s="46"/>
      <c r="C30" s="47"/>
      <c r="D30" s="1"/>
      <c r="E30" s="1"/>
      <c r="F30" s="1"/>
      <c r="G30" s="1"/>
      <c r="H30" s="1"/>
      <c r="I30" s="1"/>
      <c r="J30" s="11"/>
      <c r="K30" s="8"/>
      <c r="L30" s="8"/>
      <c r="M30" s="8"/>
      <c r="N30" s="8"/>
      <c r="O30" s="13"/>
      <c r="P30" s="11"/>
      <c r="Q30" s="1"/>
      <c r="R30" s="1"/>
      <c r="S30" s="1"/>
      <c r="T30" s="13"/>
      <c r="U30" s="1"/>
      <c r="V30" s="1"/>
      <c r="W30" s="1"/>
      <c r="X30" s="1"/>
      <c r="Y30" s="1"/>
      <c r="Z30" s="1"/>
    </row>
    <row r="31">
      <c r="A31" s="1"/>
      <c r="B31" s="46"/>
      <c r="C31" s="1"/>
      <c r="D31" s="1"/>
      <c r="E31" s="1"/>
      <c r="F31" s="48"/>
      <c r="G31" s="1"/>
      <c r="H31" s="1"/>
      <c r="I31" s="1"/>
      <c r="J31" s="11"/>
      <c r="K31" s="8"/>
      <c r="L31" s="8"/>
      <c r="M31" s="8"/>
      <c r="N31" s="8"/>
      <c r="O31" s="13"/>
      <c r="P31" s="11"/>
      <c r="Q31" s="1"/>
      <c r="R31" s="1"/>
      <c r="S31" s="1"/>
      <c r="T31" s="13"/>
      <c r="U31" s="1"/>
      <c r="V31" s="1"/>
      <c r="W31" s="1"/>
      <c r="X31" s="1"/>
      <c r="Y31" s="1"/>
      <c r="Z31" s="1"/>
    </row>
    <row r="32">
      <c r="A32" s="1"/>
      <c r="B32" s="46"/>
      <c r="C32" s="1"/>
      <c r="D32" s="1"/>
      <c r="E32" s="1"/>
      <c r="F32" s="48"/>
      <c r="G32" s="1"/>
      <c r="H32" s="1"/>
      <c r="I32" s="1"/>
      <c r="J32" s="11"/>
      <c r="K32" s="8"/>
      <c r="L32" s="8"/>
      <c r="M32" s="8"/>
      <c r="N32" s="8"/>
      <c r="O32" s="13"/>
      <c r="P32" s="11"/>
      <c r="Q32" s="1"/>
      <c r="R32" s="1"/>
      <c r="S32" s="1"/>
      <c r="T32" s="13"/>
      <c r="U32" s="1"/>
      <c r="V32" s="1"/>
      <c r="W32" s="1"/>
      <c r="X32" s="1"/>
      <c r="Y32" s="1"/>
      <c r="Z32" s="1"/>
    </row>
    <row r="33">
      <c r="A33" s="1"/>
      <c r="B33" s="46"/>
      <c r="C33" s="1"/>
      <c r="D33" s="1"/>
      <c r="E33" s="1"/>
      <c r="F33" s="48"/>
      <c r="G33" s="1"/>
      <c r="H33" s="1"/>
      <c r="I33" s="1"/>
      <c r="J33" s="11"/>
      <c r="K33" s="8"/>
      <c r="L33" s="8"/>
      <c r="M33" s="8"/>
      <c r="N33" s="8"/>
      <c r="O33" s="13"/>
      <c r="P33" s="11"/>
      <c r="Q33" s="1"/>
      <c r="R33" s="1"/>
      <c r="S33" s="1"/>
      <c r="T33" s="13"/>
      <c r="U33" s="1"/>
      <c r="V33" s="1"/>
      <c r="W33" s="1"/>
      <c r="X33" s="1"/>
      <c r="Y33" s="1"/>
      <c r="Z33" s="1"/>
    </row>
    <row r="34">
      <c r="A34" s="1"/>
      <c r="B34" s="46"/>
      <c r="C34" s="1"/>
      <c r="D34" s="1"/>
      <c r="E34" s="1"/>
      <c r="F34" s="1"/>
      <c r="G34" s="1"/>
      <c r="H34" s="1"/>
      <c r="I34" s="1"/>
      <c r="J34" s="11"/>
      <c r="K34" s="8"/>
      <c r="L34" s="8"/>
      <c r="M34" s="8"/>
      <c r="N34" s="8"/>
      <c r="O34" s="13"/>
      <c r="P34" s="11"/>
      <c r="Q34" s="1"/>
      <c r="R34" s="1"/>
      <c r="S34" s="1"/>
      <c r="T34" s="13"/>
      <c r="U34" s="1"/>
      <c r="V34" s="1"/>
      <c r="W34" s="1"/>
      <c r="X34" s="1"/>
      <c r="Y34" s="1"/>
      <c r="Z34" s="1"/>
    </row>
    <row r="35">
      <c r="A35" s="1"/>
      <c r="B35" s="46"/>
      <c r="C35" s="1"/>
      <c r="D35" s="1"/>
      <c r="E35" s="1"/>
      <c r="F35" s="1"/>
      <c r="G35" s="1"/>
      <c r="H35" s="1"/>
      <c r="I35" s="1"/>
      <c r="J35" s="11"/>
      <c r="K35" s="8"/>
      <c r="L35" s="8"/>
      <c r="M35" s="8"/>
      <c r="N35" s="8"/>
      <c r="O35" s="13"/>
      <c r="P35" s="11"/>
      <c r="Q35" s="1"/>
      <c r="R35" s="1"/>
      <c r="S35" s="1"/>
      <c r="T35" s="13"/>
      <c r="U35" s="1"/>
      <c r="V35" s="1"/>
      <c r="W35" s="1"/>
      <c r="X35" s="1"/>
      <c r="Y35" s="1"/>
      <c r="Z35" s="1"/>
    </row>
    <row r="36">
      <c r="A36" s="1"/>
      <c r="B36" s="46"/>
      <c r="C36" s="1"/>
      <c r="D36" s="1"/>
      <c r="E36" s="1"/>
      <c r="F36" s="1"/>
      <c r="G36" s="1"/>
      <c r="H36" s="1"/>
      <c r="I36" s="1"/>
      <c r="J36" s="11"/>
      <c r="K36" s="8"/>
      <c r="L36" s="8"/>
      <c r="M36" s="8"/>
      <c r="N36" s="8"/>
      <c r="O36" s="13"/>
      <c r="P36" s="11"/>
      <c r="Q36" s="1"/>
      <c r="R36" s="1"/>
      <c r="S36" s="1"/>
      <c r="T36" s="13"/>
      <c r="U36" s="1"/>
      <c r="V36" s="1"/>
      <c r="W36" s="1"/>
      <c r="X36" s="1"/>
      <c r="Y36" s="1"/>
      <c r="Z36" s="1"/>
    </row>
    <row r="37">
      <c r="A37" s="1"/>
      <c r="B37" s="1"/>
      <c r="C37" s="1"/>
      <c r="D37" s="1"/>
      <c r="E37" s="1"/>
      <c r="F37" s="1"/>
      <c r="G37" s="1"/>
      <c r="H37" s="1"/>
      <c r="I37" s="1"/>
      <c r="J37" s="11"/>
      <c r="K37" s="8"/>
      <c r="L37" s="8"/>
      <c r="M37" s="8"/>
      <c r="N37" s="8"/>
      <c r="O37" s="13"/>
      <c r="P37" s="11"/>
      <c r="Q37" s="1"/>
      <c r="R37" s="1"/>
      <c r="S37" s="1"/>
      <c r="T37" s="13"/>
      <c r="U37" s="1"/>
      <c r="V37" s="1"/>
      <c r="W37" s="1"/>
      <c r="X37" s="1"/>
      <c r="Y37" s="1"/>
      <c r="Z37" s="1"/>
    </row>
    <row r="38">
      <c r="A38" s="1"/>
      <c r="B38" s="1"/>
      <c r="C38" s="49"/>
      <c r="D38" s="1"/>
      <c r="E38" s="1"/>
      <c r="F38" s="1"/>
      <c r="G38" s="1"/>
      <c r="H38" s="1"/>
      <c r="I38" s="1"/>
      <c r="J38" s="11"/>
      <c r="K38" s="8"/>
      <c r="L38" s="8"/>
      <c r="M38" s="8"/>
      <c r="N38" s="8"/>
      <c r="O38" s="13"/>
      <c r="P38" s="11"/>
      <c r="Q38" s="1"/>
      <c r="R38" s="1"/>
      <c r="S38" s="1"/>
      <c r="T38" s="13"/>
      <c r="U38" s="1"/>
      <c r="V38" s="1"/>
      <c r="W38" s="1"/>
      <c r="X38" s="1"/>
      <c r="Y38" s="1"/>
      <c r="Z38" s="1"/>
    </row>
    <row r="39">
      <c r="A39" s="1"/>
      <c r="B39" s="1"/>
      <c r="C39" s="49"/>
      <c r="D39" s="1"/>
      <c r="E39" s="1"/>
      <c r="F39" s="1"/>
      <c r="G39" s="1"/>
      <c r="H39" s="1"/>
      <c r="I39" s="1"/>
      <c r="J39" s="11"/>
      <c r="K39" s="8"/>
      <c r="L39" s="8"/>
      <c r="M39" s="8"/>
      <c r="N39" s="8"/>
      <c r="O39" s="13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>
      <c r="A40" s="1"/>
      <c r="B40" s="1"/>
      <c r="C40" s="49"/>
      <c r="D40" s="1"/>
      <c r="E40" s="1"/>
      <c r="F40" s="47"/>
      <c r="G40" s="1"/>
      <c r="H40" s="1"/>
      <c r="I40" s="1"/>
      <c r="J40" s="11"/>
      <c r="K40" s="8"/>
      <c r="L40" s="8"/>
      <c r="M40" s="8"/>
      <c r="N40" s="8"/>
      <c r="O40" s="13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>
      <c r="A41" s="1"/>
      <c r="B41" s="1"/>
      <c r="C41" s="49"/>
      <c r="D41" s="1"/>
      <c r="E41" s="1"/>
      <c r="F41" s="1"/>
      <c r="G41" s="1"/>
      <c r="H41" s="1"/>
      <c r="I41" s="1"/>
      <c r="J41" s="11"/>
      <c r="K41" s="8"/>
      <c r="L41" s="8"/>
      <c r="M41" s="8"/>
      <c r="N41" s="8"/>
      <c r="O41" s="13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>
      <c r="A42" s="1"/>
      <c r="B42" s="1"/>
      <c r="C42" s="1"/>
      <c r="D42" s="1"/>
      <c r="E42" s="1"/>
      <c r="F42" s="1"/>
      <c r="G42" s="1"/>
      <c r="H42" s="1"/>
      <c r="I42" s="1"/>
      <c r="J42" s="11"/>
      <c r="K42" s="8"/>
      <c r="L42" s="8"/>
      <c r="M42" s="8"/>
      <c r="N42" s="8"/>
      <c r="O42" s="13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>
      <c r="A43" s="1"/>
      <c r="B43" s="1"/>
      <c r="C43" s="49"/>
      <c r="D43" s="1"/>
      <c r="E43" s="1"/>
      <c r="F43" s="50"/>
      <c r="G43" s="1"/>
      <c r="H43" s="1"/>
      <c r="I43" s="1"/>
      <c r="J43" s="11"/>
      <c r="K43" s="8"/>
      <c r="L43" s="8"/>
      <c r="M43" s="8"/>
      <c r="N43" s="8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>
      <c r="A44" s="1"/>
      <c r="B44" s="1"/>
      <c r="C44" s="1"/>
      <c r="D44" s="1"/>
      <c r="E44" s="1"/>
      <c r="F44" s="1"/>
      <c r="G44" s="1"/>
      <c r="H44" s="1"/>
      <c r="I44" s="1"/>
      <c r="J44" s="1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>
      <c r="A45" s="1"/>
      <c r="B45" s="1"/>
      <c r="C45" s="1"/>
      <c r="D45" s="1"/>
      <c r="E45" s="47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>
      <c r="A48" s="1"/>
      <c r="B48" s="1"/>
      <c r="C48" s="50"/>
      <c r="D48" s="50"/>
      <c r="E48" s="50"/>
      <c r="F48" s="50"/>
      <c r="G48" s="50"/>
      <c r="H48" s="50"/>
      <c r="I48" s="1"/>
      <c r="J48" s="1"/>
      <c r="K48" s="50"/>
      <c r="L48" s="50"/>
      <c r="M48" s="50"/>
      <c r="N48" s="50"/>
      <c r="O48" s="50"/>
      <c r="P48" s="50"/>
      <c r="Q48" s="50"/>
      <c r="R48" s="50"/>
      <c r="S48" s="1"/>
      <c r="T48" s="1"/>
      <c r="U48" s="1"/>
      <c r="V48" s="1"/>
      <c r="W48" s="1"/>
      <c r="X48" s="1"/>
      <c r="Y48" s="1"/>
      <c r="Z48" s="1"/>
    </row>
    <row r="49">
      <c r="A49" s="1"/>
      <c r="B49" s="1"/>
      <c r="C49" s="50"/>
      <c r="D49" s="50"/>
      <c r="E49" s="50"/>
      <c r="F49" s="50"/>
      <c r="G49" s="50"/>
      <c r="H49" s="50"/>
      <c r="I49" s="1"/>
      <c r="J49" s="1"/>
      <c r="K49" s="50"/>
      <c r="L49" s="50"/>
      <c r="M49" s="50"/>
      <c r="N49" s="50"/>
      <c r="O49" s="50"/>
      <c r="P49" s="50"/>
      <c r="Q49" s="50"/>
      <c r="R49" s="50"/>
      <c r="S49" s="1"/>
      <c r="T49" s="1"/>
      <c r="U49" s="1"/>
      <c r="V49" s="1"/>
      <c r="W49" s="1"/>
      <c r="X49" s="1"/>
      <c r="Y49" s="1"/>
      <c r="Z49" s="1"/>
    </row>
    <row r="50">
      <c r="A50" s="1"/>
      <c r="B50" s="1"/>
      <c r="C50" s="1"/>
      <c r="D50" s="1"/>
      <c r="E50" s="1"/>
      <c r="F50" s="1"/>
      <c r="G50" s="1"/>
      <c r="H50" s="1"/>
      <c r="I50" s="50"/>
      <c r="J50" s="50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>
      <c r="A51" s="1"/>
      <c r="B51" s="1"/>
      <c r="C51" s="1"/>
      <c r="D51" s="1"/>
      <c r="E51" s="1"/>
      <c r="F51" s="1"/>
      <c r="G51" s="1"/>
      <c r="H51" s="1"/>
      <c r="I51" s="50"/>
      <c r="J51" s="50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>
      <c r="A1001" s="51"/>
      <c r="B1001" s="51"/>
      <c r="C1001" s="51"/>
      <c r="D1001" s="51"/>
      <c r="E1001" s="51"/>
      <c r="F1001" s="51"/>
      <c r="G1001" s="51"/>
      <c r="H1001" s="51"/>
      <c r="I1001" s="1"/>
      <c r="J1001" s="1"/>
      <c r="K1001" s="51"/>
      <c r="L1001" s="51"/>
      <c r="M1001" s="51"/>
      <c r="N1001" s="51"/>
      <c r="O1001" s="51"/>
      <c r="P1001" s="51"/>
      <c r="Q1001" s="51"/>
      <c r="R1001" s="51"/>
      <c r="S1001" s="51"/>
      <c r="T1001" s="51"/>
      <c r="U1001" s="51"/>
      <c r="V1001" s="51"/>
      <c r="W1001" s="51"/>
      <c r="X1001" s="51"/>
      <c r="Y1001" s="51"/>
      <c r="Z1001" s="51"/>
    </row>
    <row r="1002">
      <c r="A1002" s="51"/>
      <c r="B1002" s="51"/>
      <c r="C1002" s="51"/>
      <c r="D1002" s="51"/>
      <c r="E1002" s="51"/>
      <c r="F1002" s="51"/>
      <c r="G1002" s="51"/>
      <c r="H1002" s="51"/>
      <c r="I1002" s="1"/>
      <c r="J1002" s="1"/>
      <c r="K1002" s="51"/>
      <c r="L1002" s="51"/>
      <c r="M1002" s="51"/>
      <c r="N1002" s="51"/>
      <c r="O1002" s="51"/>
      <c r="P1002" s="51"/>
      <c r="Q1002" s="51"/>
      <c r="R1002" s="51"/>
      <c r="S1002" s="51"/>
      <c r="T1002" s="51"/>
      <c r="U1002" s="51"/>
      <c r="V1002" s="51"/>
      <c r="W1002" s="51"/>
      <c r="X1002" s="51"/>
      <c r="Y1002" s="51"/>
      <c r="Z1002" s="51"/>
    </row>
  </sheetData>
  <mergeCells count="9">
    <mergeCell ref="I18:J18"/>
    <mergeCell ref="I19:J19"/>
    <mergeCell ref="B2:I3"/>
    <mergeCell ref="B7:C7"/>
    <mergeCell ref="E7:F7"/>
    <mergeCell ref="I7:J7"/>
    <mergeCell ref="B13:C13"/>
    <mergeCell ref="E13:F13"/>
    <mergeCell ref="I17:J17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1.22" defaultRowHeight="15.0"/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>
      <c r="A2" s="1"/>
      <c r="B2" s="2" t="s">
        <v>0</v>
      </c>
      <c r="C2" s="3"/>
      <c r="D2" s="3"/>
      <c r="E2" s="3"/>
      <c r="F2" s="3"/>
      <c r="G2" s="3"/>
      <c r="H2" s="3"/>
      <c r="I2" s="3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>
      <c r="A3" s="1"/>
      <c r="B3" s="4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>
      <c r="A5" s="1"/>
      <c r="B5" s="5" t="s">
        <v>1</v>
      </c>
      <c r="C5" s="1"/>
      <c r="D5" s="6"/>
      <c r="E5" s="1"/>
      <c r="F5" s="1"/>
      <c r="G5" s="1"/>
      <c r="H5" s="1"/>
      <c r="I5" s="7" t="s">
        <v>2</v>
      </c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>
      <c r="A7" s="1"/>
      <c r="B7" s="9" t="s">
        <v>3</v>
      </c>
      <c r="C7" s="10"/>
      <c r="D7" s="1"/>
      <c r="E7" s="9" t="s">
        <v>4</v>
      </c>
      <c r="F7" s="10"/>
      <c r="G7" s="1"/>
      <c r="H7" s="1"/>
      <c r="I7" s="52" t="s">
        <v>5</v>
      </c>
      <c r="J7" s="10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>
      <c r="A8" s="1"/>
      <c r="B8" s="14" t="s">
        <v>6</v>
      </c>
      <c r="C8" s="15">
        <v>4000.0</v>
      </c>
      <c r="D8" s="16"/>
      <c r="E8" s="14" t="s">
        <v>7</v>
      </c>
      <c r="F8" s="17">
        <v>50.0</v>
      </c>
      <c r="G8" s="16"/>
      <c r="H8" s="1"/>
      <c r="I8" s="53" t="s">
        <v>3</v>
      </c>
      <c r="J8" s="54">
        <f>SUM(C8:C11)</f>
        <v>4300</v>
      </c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>
      <c r="A9" s="1"/>
      <c r="B9" s="14" t="s">
        <v>8</v>
      </c>
      <c r="C9" s="15">
        <v>200.0</v>
      </c>
      <c r="D9" s="16"/>
      <c r="E9" s="14" t="s">
        <v>9</v>
      </c>
      <c r="F9" s="17">
        <v>80.0</v>
      </c>
      <c r="G9" s="16"/>
      <c r="H9" s="1"/>
      <c r="I9" s="14" t="s">
        <v>27</v>
      </c>
      <c r="J9" s="17">
        <f>C14-F10</f>
        <v>70</v>
      </c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>
      <c r="A10" s="1"/>
      <c r="B10" s="14" t="s">
        <v>28</v>
      </c>
      <c r="C10" s="15">
        <v>100.0</v>
      </c>
      <c r="D10" s="16"/>
      <c r="E10" s="14" t="s">
        <v>5</v>
      </c>
      <c r="F10" s="17">
        <f>F8+F9</f>
        <v>130</v>
      </c>
      <c r="G10" s="16"/>
      <c r="H10" s="1"/>
      <c r="I10" s="14" t="s">
        <v>13</v>
      </c>
      <c r="J10" s="17">
        <f>C15-F10</f>
        <v>120</v>
      </c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>
      <c r="A11" s="1"/>
      <c r="B11" s="14" t="s">
        <v>14</v>
      </c>
      <c r="C11" s="15">
        <v>0.0</v>
      </c>
      <c r="D11" s="16"/>
      <c r="E11" s="1"/>
      <c r="F11" s="1"/>
      <c r="G11" s="1"/>
      <c r="H11" s="1"/>
      <c r="I11" s="14" t="s">
        <v>15</v>
      </c>
      <c r="J11" s="17">
        <f>C16-F10</f>
        <v>170</v>
      </c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>
      <c r="A12" s="1"/>
      <c r="B12" s="1"/>
      <c r="C12" s="1"/>
      <c r="D12" s="1"/>
      <c r="E12" s="1"/>
      <c r="F12" s="1"/>
      <c r="G12" s="1"/>
      <c r="H12" s="1"/>
      <c r="I12" s="53" t="s">
        <v>16</v>
      </c>
      <c r="J12" s="55">
        <f>J8/(J9*F14+J10*F15+J11*F16)</f>
        <v>37.55458515</v>
      </c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>
      <c r="A13" s="1"/>
      <c r="B13" s="9" t="s">
        <v>29</v>
      </c>
      <c r="C13" s="10"/>
      <c r="D13" s="1"/>
      <c r="E13" s="9" t="s">
        <v>18</v>
      </c>
      <c r="F13" s="10"/>
      <c r="G13" s="1"/>
      <c r="H13" s="1"/>
      <c r="I13" s="56" t="s">
        <v>30</v>
      </c>
      <c r="J13" s="57">
        <f t="shared" ref="J13:J15" si="1">F14*$J$12</f>
        <v>10.51528384</v>
      </c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>
      <c r="A14" s="1"/>
      <c r="B14" s="14" t="s">
        <v>31</v>
      </c>
      <c r="C14" s="17">
        <v>200.0</v>
      </c>
      <c r="D14" s="16"/>
      <c r="E14" s="14" t="s">
        <v>20</v>
      </c>
      <c r="F14" s="58">
        <v>0.28</v>
      </c>
      <c r="G14" s="16"/>
      <c r="H14" s="1"/>
      <c r="I14" s="56" t="s">
        <v>32</v>
      </c>
      <c r="J14" s="57">
        <f t="shared" si="1"/>
        <v>20.65502183</v>
      </c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>
      <c r="A15" s="1"/>
      <c r="B15" s="14" t="s">
        <v>33</v>
      </c>
      <c r="C15" s="17">
        <v>250.0</v>
      </c>
      <c r="D15" s="16"/>
      <c r="E15" s="14" t="s">
        <v>22</v>
      </c>
      <c r="F15" s="59">
        <v>0.55</v>
      </c>
      <c r="G15" s="16"/>
      <c r="H15" s="11"/>
      <c r="I15" s="56" t="s">
        <v>34</v>
      </c>
      <c r="J15" s="57">
        <f t="shared" si="1"/>
        <v>6.384279476</v>
      </c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>
      <c r="A16" s="1"/>
      <c r="B16" s="14" t="s">
        <v>35</v>
      </c>
      <c r="C16" s="17">
        <v>300.0</v>
      </c>
      <c r="D16" s="16"/>
      <c r="E16" s="14" t="s">
        <v>23</v>
      </c>
      <c r="F16" s="60">
        <v>0.17</v>
      </c>
      <c r="G16" s="16"/>
      <c r="H16" s="11"/>
      <c r="I16" s="8"/>
      <c r="J16" s="8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>
      <c r="A17" s="1"/>
      <c r="B17" s="1"/>
      <c r="C17" s="1"/>
      <c r="D17" s="1"/>
      <c r="E17" s="1"/>
      <c r="F17" s="61" t="str">
        <f>IF(SUM(F14:F16)=1,"Ok","Alerta! Cal que sumi 100%")</f>
        <v>Ok</v>
      </c>
      <c r="G17" s="1"/>
      <c r="H17" s="11"/>
      <c r="I17" s="41" t="s">
        <v>24</v>
      </c>
      <c r="J17" s="10"/>
      <c r="K17" s="42">
        <v>0.0</v>
      </c>
      <c r="L17" s="42">
        <v>15.0</v>
      </c>
      <c r="M17" s="62">
        <v>37.55</v>
      </c>
      <c r="N17" s="42">
        <v>60.0</v>
      </c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>
      <c r="A18" s="1"/>
      <c r="B18" s="1"/>
      <c r="C18" s="1"/>
      <c r="D18" s="1"/>
      <c r="E18" s="1"/>
      <c r="F18" s="1"/>
      <c r="G18" s="1"/>
      <c r="H18" s="1"/>
      <c r="I18" s="43" t="s">
        <v>25</v>
      </c>
      <c r="J18" s="10"/>
      <c r="K18" s="44">
        <f t="shared" ref="K18:N18" si="2">SUM($C$8:$C$11)+$F$10*K17</f>
        <v>4300</v>
      </c>
      <c r="L18" s="44">
        <f t="shared" si="2"/>
        <v>6250</v>
      </c>
      <c r="M18" s="44">
        <f t="shared" si="2"/>
        <v>9181.5</v>
      </c>
      <c r="N18" s="44">
        <f t="shared" si="2"/>
        <v>12100</v>
      </c>
      <c r="O18" s="1"/>
      <c r="P18" s="1"/>
      <c r="Q18" s="8"/>
      <c r="R18" s="8"/>
      <c r="S18" s="8"/>
      <c r="T18" s="1"/>
      <c r="U18" s="1"/>
      <c r="V18" s="1"/>
      <c r="W18" s="1"/>
      <c r="X18" s="1"/>
      <c r="Y18" s="1"/>
      <c r="Z18" s="1"/>
    </row>
    <row r="19">
      <c r="A19" s="1"/>
      <c r="B19" s="1"/>
      <c r="C19" s="1"/>
      <c r="D19" s="1"/>
      <c r="E19" s="1"/>
      <c r="F19" s="1"/>
      <c r="G19" s="1"/>
      <c r="H19" s="1"/>
      <c r="I19" s="43" t="s">
        <v>26</v>
      </c>
      <c r="J19" s="10"/>
      <c r="K19" s="44">
        <f t="shared" ref="K19:N19" si="3">$C$14*$F$14*K17+$C$15*$F$15*K17+$C$16*$F$16*K17</f>
        <v>0</v>
      </c>
      <c r="L19" s="44">
        <f t="shared" si="3"/>
        <v>3667.5</v>
      </c>
      <c r="M19" s="44">
        <f t="shared" si="3"/>
        <v>9180.975</v>
      </c>
      <c r="N19" s="44">
        <f t="shared" si="3"/>
        <v>14670</v>
      </c>
      <c r="O19" s="13"/>
      <c r="P19" s="11"/>
      <c r="Q19" s="63" t="s">
        <v>36</v>
      </c>
      <c r="R19" s="64"/>
      <c r="S19" s="65"/>
      <c r="T19" s="13"/>
      <c r="U19" s="1"/>
      <c r="V19" s="1"/>
      <c r="W19" s="1"/>
      <c r="X19" s="1"/>
      <c r="Y19" s="1"/>
      <c r="Z19" s="1"/>
    </row>
    <row r="20">
      <c r="A20" s="1"/>
      <c r="B20" s="1"/>
      <c r="C20" s="1"/>
      <c r="D20" s="1"/>
      <c r="E20" s="1"/>
      <c r="F20" s="1"/>
      <c r="G20" s="1"/>
      <c r="H20" s="1"/>
      <c r="I20" s="39"/>
      <c r="J20" s="45"/>
      <c r="K20" s="8"/>
      <c r="L20" s="8"/>
      <c r="M20" s="8"/>
      <c r="N20" s="8"/>
      <c r="O20" s="13"/>
      <c r="P20" s="11"/>
      <c r="Q20" s="66"/>
      <c r="S20" s="67"/>
      <c r="T20" s="13"/>
      <c r="U20" s="1"/>
      <c r="V20" s="1"/>
      <c r="W20" s="1"/>
      <c r="X20" s="1"/>
      <c r="Y20" s="1"/>
      <c r="Z20" s="1"/>
    </row>
    <row r="21">
      <c r="A21" s="1"/>
      <c r="B21" s="1"/>
      <c r="C21" s="1"/>
      <c r="D21" s="1"/>
      <c r="E21" s="1"/>
      <c r="F21" s="1"/>
      <c r="G21" s="1"/>
      <c r="H21" s="1"/>
      <c r="I21" s="1"/>
      <c r="J21" s="11"/>
      <c r="K21" s="8"/>
      <c r="L21" s="8"/>
      <c r="M21" s="8"/>
      <c r="N21" s="8"/>
      <c r="O21" s="13"/>
      <c r="P21" s="11"/>
      <c r="Q21" s="66"/>
      <c r="S21" s="67"/>
      <c r="T21" s="13"/>
      <c r="U21" s="1"/>
      <c r="V21" s="1"/>
      <c r="W21" s="1"/>
      <c r="X21" s="1"/>
      <c r="Y21" s="1"/>
      <c r="Z21" s="1"/>
    </row>
    <row r="22">
      <c r="A22" s="1"/>
      <c r="B22" s="1"/>
      <c r="C22" s="1"/>
      <c r="D22" s="1"/>
      <c r="E22" s="1"/>
      <c r="F22" s="1"/>
      <c r="G22" s="1"/>
      <c r="H22" s="1"/>
      <c r="I22" s="1"/>
      <c r="J22" s="11"/>
      <c r="K22" s="8"/>
      <c r="L22" s="8"/>
      <c r="M22" s="8"/>
      <c r="N22" s="8"/>
      <c r="O22" s="13"/>
      <c r="P22" s="11"/>
      <c r="Q22" s="66"/>
      <c r="S22" s="67"/>
      <c r="T22" s="13"/>
      <c r="U22" s="1"/>
      <c r="V22" s="1"/>
      <c r="W22" s="1"/>
      <c r="X22" s="1"/>
      <c r="Y22" s="1"/>
      <c r="Z22" s="1"/>
    </row>
    <row r="23">
      <c r="A23" s="1"/>
      <c r="B23" s="1"/>
      <c r="C23" s="1"/>
      <c r="D23" s="1"/>
      <c r="E23" s="1"/>
      <c r="F23" s="1"/>
      <c r="G23" s="1"/>
      <c r="H23" s="1"/>
      <c r="I23" s="1"/>
      <c r="J23" s="11"/>
      <c r="K23" s="8"/>
      <c r="L23" s="8"/>
      <c r="M23" s="8"/>
      <c r="N23" s="8"/>
      <c r="O23" s="13"/>
      <c r="P23" s="11"/>
      <c r="Q23" s="66"/>
      <c r="S23" s="67"/>
      <c r="T23" s="13"/>
      <c r="U23" s="1"/>
      <c r="V23" s="1"/>
      <c r="W23" s="1"/>
      <c r="X23" s="1"/>
      <c r="Y23" s="1"/>
      <c r="Z23" s="1"/>
    </row>
    <row r="24">
      <c r="A24" s="1"/>
      <c r="B24" s="1"/>
      <c r="C24" s="1"/>
      <c r="D24" s="1"/>
      <c r="E24" s="1"/>
      <c r="F24" s="1"/>
      <c r="G24" s="1"/>
      <c r="H24" s="1"/>
      <c r="I24" s="1"/>
      <c r="J24" s="11"/>
      <c r="K24" s="8"/>
      <c r="L24" s="8"/>
      <c r="M24" s="8"/>
      <c r="N24" s="8"/>
      <c r="O24" s="13"/>
      <c r="P24" s="11"/>
      <c r="Q24" s="66"/>
      <c r="S24" s="67"/>
      <c r="T24" s="13"/>
      <c r="U24" s="1"/>
      <c r="V24" s="1"/>
      <c r="W24" s="1"/>
      <c r="X24" s="1"/>
      <c r="Y24" s="1"/>
      <c r="Z24" s="1"/>
    </row>
    <row r="25">
      <c r="A25" s="1"/>
      <c r="B25" s="1"/>
      <c r="C25" s="1"/>
      <c r="D25" s="1"/>
      <c r="E25" s="1"/>
      <c r="F25" s="1"/>
      <c r="G25" s="1"/>
      <c r="H25" s="1"/>
      <c r="I25" s="1"/>
      <c r="J25" s="11"/>
      <c r="K25" s="8"/>
      <c r="L25" s="8"/>
      <c r="M25" s="8"/>
      <c r="N25" s="8"/>
      <c r="O25" s="13"/>
      <c r="P25" s="11"/>
      <c r="Q25" s="66"/>
      <c r="S25" s="67"/>
      <c r="T25" s="13"/>
      <c r="U25" s="1"/>
      <c r="V25" s="1"/>
      <c r="W25" s="1"/>
      <c r="X25" s="1"/>
      <c r="Y25" s="1"/>
      <c r="Z25" s="1"/>
    </row>
    <row r="26">
      <c r="A26" s="1"/>
      <c r="B26" s="46"/>
      <c r="C26" s="47"/>
      <c r="D26" s="1"/>
      <c r="E26" s="1"/>
      <c r="F26" s="1"/>
      <c r="G26" s="1"/>
      <c r="H26" s="1"/>
      <c r="I26" s="1"/>
      <c r="J26" s="11"/>
      <c r="K26" s="8"/>
      <c r="L26" s="8"/>
      <c r="M26" s="8"/>
      <c r="N26" s="8"/>
      <c r="O26" s="13"/>
      <c r="P26" s="11"/>
      <c r="Q26" s="66"/>
      <c r="S26" s="67"/>
      <c r="T26" s="13"/>
      <c r="U26" s="1"/>
      <c r="V26" s="1"/>
      <c r="W26" s="1"/>
      <c r="X26" s="1"/>
      <c r="Y26" s="1"/>
      <c r="Z26" s="1"/>
    </row>
    <row r="27">
      <c r="A27" s="1"/>
      <c r="B27" s="46"/>
      <c r="C27" s="47"/>
      <c r="D27" s="1"/>
      <c r="E27" s="1"/>
      <c r="F27" s="1"/>
      <c r="G27" s="1"/>
      <c r="H27" s="1"/>
      <c r="I27" s="1"/>
      <c r="J27" s="11"/>
      <c r="K27" s="8"/>
      <c r="L27" s="8"/>
      <c r="M27" s="8"/>
      <c r="N27" s="8"/>
      <c r="O27" s="13"/>
      <c r="P27" s="11"/>
      <c r="Q27" s="66"/>
      <c r="S27" s="67"/>
      <c r="T27" s="13"/>
      <c r="U27" s="1"/>
      <c r="V27" s="1"/>
      <c r="W27" s="1"/>
      <c r="X27" s="1"/>
      <c r="Y27" s="1"/>
      <c r="Z27" s="1"/>
    </row>
    <row r="28">
      <c r="A28" s="1"/>
      <c r="B28" s="46"/>
      <c r="C28" s="47"/>
      <c r="D28" s="1"/>
      <c r="E28" s="1"/>
      <c r="F28" s="1"/>
      <c r="G28" s="1"/>
      <c r="H28" s="1"/>
      <c r="I28" s="1"/>
      <c r="J28" s="11"/>
      <c r="K28" s="8"/>
      <c r="L28" s="8"/>
      <c r="M28" s="8"/>
      <c r="N28" s="8"/>
      <c r="O28" s="13"/>
      <c r="P28" s="11"/>
      <c r="Q28" s="66"/>
      <c r="S28" s="67"/>
      <c r="T28" s="13"/>
      <c r="U28" s="1"/>
      <c r="V28" s="1"/>
      <c r="W28" s="1"/>
      <c r="X28" s="1"/>
      <c r="Y28" s="1"/>
      <c r="Z28" s="1"/>
    </row>
    <row r="29">
      <c r="A29" s="1"/>
      <c r="B29" s="46"/>
      <c r="C29" s="47"/>
      <c r="D29" s="1"/>
      <c r="E29" s="1"/>
      <c r="F29" s="1"/>
      <c r="G29" s="1"/>
      <c r="H29" s="1"/>
      <c r="I29" s="1"/>
      <c r="J29" s="11"/>
      <c r="K29" s="8"/>
      <c r="L29" s="8"/>
      <c r="M29" s="8"/>
      <c r="N29" s="8"/>
      <c r="O29" s="13"/>
      <c r="P29" s="11"/>
      <c r="Q29" s="66"/>
      <c r="S29" s="67"/>
      <c r="T29" s="13"/>
      <c r="U29" s="1"/>
      <c r="V29" s="1"/>
      <c r="W29" s="1"/>
      <c r="X29" s="1"/>
      <c r="Y29" s="1"/>
      <c r="Z29" s="1"/>
    </row>
    <row r="30">
      <c r="A30" s="1"/>
      <c r="B30" s="46"/>
      <c r="C30" s="47"/>
      <c r="D30" s="1"/>
      <c r="E30" s="1"/>
      <c r="F30" s="1"/>
      <c r="G30" s="1"/>
      <c r="H30" s="1"/>
      <c r="I30" s="1"/>
      <c r="J30" s="11"/>
      <c r="K30" s="8"/>
      <c r="L30" s="8"/>
      <c r="M30" s="8"/>
      <c r="N30" s="8"/>
      <c r="O30" s="13"/>
      <c r="P30" s="11"/>
      <c r="Q30" s="66"/>
      <c r="S30" s="67"/>
      <c r="T30" s="13"/>
      <c r="U30" s="1"/>
      <c r="V30" s="1"/>
      <c r="W30" s="1"/>
      <c r="X30" s="1"/>
      <c r="Y30" s="1"/>
      <c r="Z30" s="1"/>
    </row>
    <row r="31">
      <c r="A31" s="1"/>
      <c r="B31" s="46"/>
      <c r="C31" s="1"/>
      <c r="D31" s="1"/>
      <c r="E31" s="1"/>
      <c r="F31" s="48"/>
      <c r="G31" s="1"/>
      <c r="H31" s="1"/>
      <c r="I31" s="1"/>
      <c r="J31" s="11"/>
      <c r="K31" s="8"/>
      <c r="L31" s="8"/>
      <c r="M31" s="8"/>
      <c r="N31" s="8"/>
      <c r="O31" s="13"/>
      <c r="P31" s="11"/>
      <c r="Q31" s="66"/>
      <c r="S31" s="67"/>
      <c r="T31" s="13"/>
      <c r="U31" s="1"/>
      <c r="V31" s="1"/>
      <c r="W31" s="1"/>
      <c r="X31" s="1"/>
      <c r="Y31" s="1"/>
      <c r="Z31" s="1"/>
    </row>
    <row r="32">
      <c r="A32" s="1"/>
      <c r="B32" s="46"/>
      <c r="C32" s="1"/>
      <c r="D32" s="1"/>
      <c r="E32" s="1"/>
      <c r="F32" s="48"/>
      <c r="G32" s="1"/>
      <c r="H32" s="1"/>
      <c r="I32" s="1"/>
      <c r="J32" s="11"/>
      <c r="K32" s="8"/>
      <c r="L32" s="8"/>
      <c r="M32" s="8"/>
      <c r="N32" s="8"/>
      <c r="O32" s="13"/>
      <c r="P32" s="11"/>
      <c r="Q32" s="66"/>
      <c r="S32" s="67"/>
      <c r="T32" s="13"/>
      <c r="U32" s="1"/>
      <c r="V32" s="1"/>
      <c r="W32" s="1"/>
      <c r="X32" s="1"/>
      <c r="Y32" s="1"/>
      <c r="Z32" s="1"/>
    </row>
    <row r="33">
      <c r="A33" s="1"/>
      <c r="B33" s="46"/>
      <c r="C33" s="1"/>
      <c r="D33" s="1"/>
      <c r="E33" s="1"/>
      <c r="F33" s="48"/>
      <c r="G33" s="1"/>
      <c r="H33" s="1"/>
      <c r="I33" s="1"/>
      <c r="J33" s="11"/>
      <c r="K33" s="8"/>
      <c r="L33" s="8"/>
      <c r="M33" s="8"/>
      <c r="N33" s="8"/>
      <c r="O33" s="13"/>
      <c r="P33" s="11"/>
      <c r="Q33" s="66"/>
      <c r="S33" s="67"/>
      <c r="T33" s="13"/>
      <c r="U33" s="1"/>
      <c r="V33" s="1"/>
      <c r="W33" s="1"/>
      <c r="X33" s="1"/>
      <c r="Y33" s="1"/>
      <c r="Z33" s="1"/>
    </row>
    <row r="34">
      <c r="A34" s="1"/>
      <c r="B34" s="46"/>
      <c r="C34" s="1"/>
      <c r="D34" s="1"/>
      <c r="E34" s="1"/>
      <c r="F34" s="1"/>
      <c r="G34" s="1"/>
      <c r="H34" s="1"/>
      <c r="I34" s="1"/>
      <c r="J34" s="11"/>
      <c r="K34" s="8"/>
      <c r="L34" s="8"/>
      <c r="M34" s="8"/>
      <c r="N34" s="8"/>
      <c r="O34" s="13"/>
      <c r="P34" s="11"/>
      <c r="Q34" s="66"/>
      <c r="S34" s="67"/>
      <c r="T34" s="13"/>
      <c r="U34" s="1"/>
      <c r="V34" s="1"/>
      <c r="W34" s="1"/>
      <c r="X34" s="1"/>
      <c r="Y34" s="1"/>
      <c r="Z34" s="1"/>
    </row>
    <row r="35">
      <c r="A35" s="1"/>
      <c r="B35" s="46"/>
      <c r="C35" s="1"/>
      <c r="D35" s="1"/>
      <c r="E35" s="1"/>
      <c r="F35" s="1"/>
      <c r="G35" s="1"/>
      <c r="H35" s="1"/>
      <c r="I35" s="1"/>
      <c r="J35" s="11"/>
      <c r="K35" s="8"/>
      <c r="L35" s="8"/>
      <c r="M35" s="8"/>
      <c r="N35" s="8"/>
      <c r="O35" s="13"/>
      <c r="P35" s="11"/>
      <c r="Q35" s="66"/>
      <c r="S35" s="67"/>
      <c r="T35" s="13"/>
      <c r="U35" s="1"/>
      <c r="V35" s="1"/>
      <c r="W35" s="1"/>
      <c r="X35" s="1"/>
      <c r="Y35" s="1"/>
      <c r="Z35" s="1"/>
    </row>
    <row r="36">
      <c r="A36" s="1"/>
      <c r="B36" s="46"/>
      <c r="C36" s="1"/>
      <c r="D36" s="1"/>
      <c r="E36" s="1"/>
      <c r="F36" s="1"/>
      <c r="G36" s="1"/>
      <c r="H36" s="1"/>
      <c r="I36" s="1"/>
      <c r="J36" s="11"/>
      <c r="K36" s="8"/>
      <c r="L36" s="8"/>
      <c r="M36" s="8"/>
      <c r="N36" s="8"/>
      <c r="O36" s="13"/>
      <c r="P36" s="11"/>
      <c r="Q36" s="66"/>
      <c r="S36" s="67"/>
      <c r="T36" s="13"/>
      <c r="U36" s="1"/>
      <c r="V36" s="1"/>
      <c r="W36" s="1"/>
      <c r="X36" s="1"/>
      <c r="Y36" s="1"/>
      <c r="Z36" s="1"/>
    </row>
    <row r="37">
      <c r="A37" s="1"/>
      <c r="B37" s="1"/>
      <c r="C37" s="1"/>
      <c r="D37" s="1"/>
      <c r="E37" s="1"/>
      <c r="F37" s="1"/>
      <c r="G37" s="1"/>
      <c r="H37" s="1"/>
      <c r="I37" s="1"/>
      <c r="J37" s="11"/>
      <c r="K37" s="8"/>
      <c r="L37" s="8"/>
      <c r="M37" s="8"/>
      <c r="N37" s="8"/>
      <c r="O37" s="13"/>
      <c r="P37" s="11"/>
      <c r="Q37" s="66"/>
      <c r="S37" s="67"/>
      <c r="T37" s="13"/>
      <c r="U37" s="1"/>
      <c r="V37" s="1"/>
      <c r="W37" s="1"/>
      <c r="X37" s="1"/>
      <c r="Y37" s="1"/>
      <c r="Z37" s="1"/>
    </row>
    <row r="38">
      <c r="A38" s="1"/>
      <c r="B38" s="1"/>
      <c r="C38" s="49"/>
      <c r="D38" s="1"/>
      <c r="E38" s="1"/>
      <c r="F38" s="1"/>
      <c r="G38" s="1"/>
      <c r="H38" s="1"/>
      <c r="I38" s="1"/>
      <c r="J38" s="11"/>
      <c r="K38" s="8"/>
      <c r="L38" s="8"/>
      <c r="M38" s="8"/>
      <c r="N38" s="8"/>
      <c r="O38" s="13"/>
      <c r="P38" s="11"/>
      <c r="Q38" s="68"/>
      <c r="R38" s="69"/>
      <c r="S38" s="70"/>
      <c r="T38" s="13"/>
      <c r="U38" s="1"/>
      <c r="V38" s="1"/>
      <c r="W38" s="1"/>
      <c r="X38" s="1"/>
      <c r="Y38" s="1"/>
      <c r="Z38" s="1"/>
    </row>
    <row r="39">
      <c r="A39" s="1"/>
      <c r="B39" s="1"/>
      <c r="C39" s="49"/>
      <c r="D39" s="1"/>
      <c r="E39" s="1"/>
      <c r="F39" s="1"/>
      <c r="G39" s="1"/>
      <c r="H39" s="1"/>
      <c r="I39" s="1"/>
      <c r="J39" s="11"/>
      <c r="K39" s="8"/>
      <c r="L39" s="8"/>
      <c r="M39" s="8"/>
      <c r="N39" s="8"/>
      <c r="O39" s="13"/>
      <c r="P39" s="1"/>
      <c r="Q39" s="39"/>
      <c r="R39" s="39"/>
      <c r="S39" s="39"/>
      <c r="T39" s="1"/>
      <c r="U39" s="1"/>
      <c r="V39" s="1"/>
      <c r="W39" s="1"/>
      <c r="X39" s="1"/>
      <c r="Y39" s="1"/>
      <c r="Z39" s="1"/>
    </row>
    <row r="40">
      <c r="A40" s="1"/>
      <c r="B40" s="1"/>
      <c r="C40" s="49"/>
      <c r="D40" s="1"/>
      <c r="E40" s="1"/>
      <c r="F40" s="47"/>
      <c r="G40" s="1"/>
      <c r="H40" s="1"/>
      <c r="I40" s="1"/>
      <c r="J40" s="11"/>
      <c r="K40" s="8"/>
      <c r="L40" s="8"/>
      <c r="M40" s="8"/>
      <c r="N40" s="8"/>
      <c r="O40" s="13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>
      <c r="A41" s="1"/>
      <c r="B41" s="1"/>
      <c r="C41" s="49"/>
      <c r="D41" s="1"/>
      <c r="E41" s="1"/>
      <c r="F41" s="1"/>
      <c r="G41" s="1"/>
      <c r="H41" s="1"/>
      <c r="I41" s="1"/>
      <c r="J41" s="11"/>
      <c r="K41" s="8"/>
      <c r="L41" s="8"/>
      <c r="M41" s="8"/>
      <c r="N41" s="8"/>
      <c r="O41" s="13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>
      <c r="A42" s="1"/>
      <c r="B42" s="1"/>
      <c r="C42" s="1"/>
      <c r="D42" s="1"/>
      <c r="E42" s="1"/>
      <c r="F42" s="1"/>
      <c r="G42" s="1"/>
      <c r="H42" s="1"/>
      <c r="I42" s="1"/>
      <c r="J42" s="11"/>
      <c r="K42" s="8"/>
      <c r="L42" s="8"/>
      <c r="M42" s="8"/>
      <c r="N42" s="8"/>
      <c r="O42" s="13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>
      <c r="A43" s="1"/>
      <c r="B43" s="1"/>
      <c r="C43" s="49"/>
      <c r="D43" s="1"/>
      <c r="E43" s="1"/>
      <c r="F43" s="50"/>
      <c r="G43" s="1"/>
      <c r="H43" s="1"/>
      <c r="I43" s="1"/>
      <c r="J43" s="11"/>
      <c r="K43" s="8"/>
      <c r="L43" s="8"/>
      <c r="M43" s="8"/>
      <c r="N43" s="8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>
      <c r="A44" s="1"/>
      <c r="B44" s="1"/>
      <c r="C44" s="1"/>
      <c r="D44" s="1"/>
      <c r="E44" s="1"/>
      <c r="F44" s="1"/>
      <c r="G44" s="1"/>
      <c r="H44" s="1"/>
      <c r="I44" s="1"/>
      <c r="J44" s="1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>
      <c r="A45" s="1"/>
      <c r="B45" s="1"/>
      <c r="C45" s="1"/>
      <c r="D45" s="1"/>
      <c r="E45" s="47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>
      <c r="A48" s="1"/>
      <c r="B48" s="1"/>
      <c r="C48" s="50"/>
      <c r="D48" s="50"/>
      <c r="E48" s="50"/>
      <c r="F48" s="50"/>
      <c r="G48" s="50"/>
      <c r="H48" s="50"/>
      <c r="I48" s="1"/>
      <c r="J48" s="1"/>
      <c r="K48" s="50"/>
      <c r="L48" s="50"/>
      <c r="M48" s="50"/>
      <c r="N48" s="50"/>
      <c r="O48" s="50"/>
      <c r="P48" s="50"/>
      <c r="Q48" s="50"/>
      <c r="R48" s="50"/>
      <c r="S48" s="1"/>
      <c r="T48" s="1"/>
      <c r="U48" s="1"/>
      <c r="V48" s="1"/>
      <c r="W48" s="1"/>
      <c r="X48" s="1"/>
      <c r="Y48" s="1"/>
      <c r="Z48" s="1"/>
    </row>
    <row r="49">
      <c r="A49" s="1"/>
      <c r="B49" s="1"/>
      <c r="C49" s="50"/>
      <c r="D49" s="50"/>
      <c r="E49" s="50"/>
      <c r="F49" s="50"/>
      <c r="G49" s="50"/>
      <c r="H49" s="50"/>
      <c r="I49" s="1"/>
      <c r="J49" s="1"/>
      <c r="K49" s="50"/>
      <c r="L49" s="50"/>
      <c r="M49" s="50"/>
      <c r="N49" s="50"/>
      <c r="O49" s="50"/>
      <c r="P49" s="50"/>
      <c r="Q49" s="50"/>
      <c r="R49" s="50"/>
      <c r="S49" s="1"/>
      <c r="T49" s="1"/>
      <c r="U49" s="1"/>
      <c r="V49" s="1"/>
      <c r="W49" s="1"/>
      <c r="X49" s="1"/>
      <c r="Y49" s="1"/>
      <c r="Z49" s="1"/>
    </row>
    <row r="50">
      <c r="A50" s="1"/>
      <c r="B50" s="1"/>
      <c r="C50" s="1"/>
      <c r="D50" s="1"/>
      <c r="E50" s="1"/>
      <c r="F50" s="1"/>
      <c r="G50" s="1"/>
      <c r="H50" s="1"/>
      <c r="I50" s="50"/>
      <c r="J50" s="50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>
      <c r="A51" s="1"/>
      <c r="B51" s="1"/>
      <c r="C51" s="1"/>
      <c r="D51" s="1"/>
      <c r="E51" s="1"/>
      <c r="F51" s="1"/>
      <c r="G51" s="1"/>
      <c r="H51" s="1"/>
      <c r="I51" s="50"/>
      <c r="J51" s="50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>
      <c r="A1001" s="51"/>
      <c r="B1001" s="51"/>
      <c r="C1001" s="51"/>
      <c r="D1001" s="51"/>
      <c r="E1001" s="51"/>
      <c r="F1001" s="51"/>
      <c r="G1001" s="51"/>
      <c r="H1001" s="51"/>
      <c r="I1001" s="1"/>
      <c r="J1001" s="1"/>
      <c r="K1001" s="51"/>
      <c r="L1001" s="51"/>
      <c r="M1001" s="51"/>
      <c r="N1001" s="51"/>
      <c r="O1001" s="51"/>
      <c r="P1001" s="51"/>
      <c r="Q1001" s="51"/>
      <c r="R1001" s="51"/>
      <c r="S1001" s="51"/>
      <c r="T1001" s="51"/>
      <c r="U1001" s="51"/>
      <c r="V1001" s="51"/>
      <c r="W1001" s="51"/>
      <c r="X1001" s="51"/>
      <c r="Y1001" s="51"/>
      <c r="Z1001" s="51"/>
    </row>
    <row r="1002">
      <c r="A1002" s="51"/>
      <c r="B1002" s="51"/>
      <c r="C1002" s="51"/>
      <c r="D1002" s="51"/>
      <c r="E1002" s="51"/>
      <c r="F1002" s="51"/>
      <c r="G1002" s="51"/>
      <c r="H1002" s="51"/>
      <c r="I1002" s="1"/>
      <c r="J1002" s="1"/>
      <c r="K1002" s="51"/>
      <c r="L1002" s="51"/>
      <c r="M1002" s="51"/>
      <c r="N1002" s="51"/>
      <c r="O1002" s="51"/>
      <c r="P1002" s="51"/>
      <c r="Q1002" s="51"/>
      <c r="R1002" s="51"/>
      <c r="S1002" s="51"/>
      <c r="T1002" s="51"/>
      <c r="U1002" s="51"/>
      <c r="V1002" s="51"/>
      <c r="W1002" s="51"/>
      <c r="X1002" s="51"/>
      <c r="Y1002" s="51"/>
      <c r="Z1002" s="51"/>
    </row>
  </sheetData>
  <mergeCells count="10">
    <mergeCell ref="I18:J18"/>
    <mergeCell ref="I19:J19"/>
    <mergeCell ref="Q19:S38"/>
    <mergeCell ref="B2:I3"/>
    <mergeCell ref="B7:C7"/>
    <mergeCell ref="E7:F7"/>
    <mergeCell ref="I7:J7"/>
    <mergeCell ref="B13:C13"/>
    <mergeCell ref="E13:F13"/>
    <mergeCell ref="I17:J17"/>
  </mergeCell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CC909D"/>
    <pageSetUpPr/>
  </sheetPr>
  <sheetViews>
    <sheetView showGridLines="0" workbookViewId="0"/>
  </sheetViews>
  <sheetFormatPr customHeight="1" defaultColWidth="11.22" defaultRowHeight="15.0"/>
  <cols>
    <col customWidth="1" min="1" max="1" width="3.67"/>
    <col customWidth="1" min="2" max="2" width="23.11"/>
    <col customWidth="1" min="3" max="5" width="13.44"/>
    <col customWidth="1" min="6" max="6" width="13.11"/>
    <col customWidth="1" min="7" max="7" width="9.0"/>
    <col customWidth="1" min="8" max="11" width="13.44"/>
    <col customWidth="1" min="12" max="26" width="11.0"/>
  </cols>
  <sheetData>
    <row r="1" ht="9.75" customHeight="1">
      <c r="A1" s="71"/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</row>
    <row r="2">
      <c r="A2" s="71"/>
      <c r="B2" s="72" t="s">
        <v>26</v>
      </c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</row>
    <row r="3">
      <c r="A3" s="71"/>
      <c r="B3" s="72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  <c r="X3" s="71"/>
      <c r="Y3" s="71"/>
      <c r="Z3" s="71"/>
    </row>
    <row r="4">
      <c r="A4" s="71"/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  <c r="W4" s="71"/>
      <c r="X4" s="71"/>
      <c r="Y4" s="71"/>
      <c r="Z4" s="71"/>
    </row>
    <row r="5" ht="18.75" customHeight="1">
      <c r="A5" s="71"/>
      <c r="B5" s="73" t="s">
        <v>37</v>
      </c>
      <c r="C5" s="73" t="s">
        <v>38</v>
      </c>
      <c r="D5" s="74" t="s">
        <v>39</v>
      </c>
      <c r="E5" s="75"/>
      <c r="F5" s="76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71"/>
      <c r="Z5" s="71"/>
    </row>
    <row r="6">
      <c r="A6" s="71"/>
      <c r="B6" s="77" t="s">
        <v>40</v>
      </c>
      <c r="C6" s="78">
        <v>135.0</v>
      </c>
      <c r="D6" s="79" t="s">
        <v>41</v>
      </c>
      <c r="E6" s="75"/>
      <c r="F6" s="76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71"/>
      <c r="V6" s="71"/>
      <c r="W6" s="71"/>
      <c r="X6" s="71"/>
      <c r="Y6" s="71"/>
      <c r="Z6" s="71"/>
    </row>
    <row r="7" ht="27.0" customHeight="1">
      <c r="A7" s="71"/>
      <c r="B7" s="77" t="s">
        <v>42</v>
      </c>
      <c r="C7" s="78">
        <f>15*15</f>
        <v>225</v>
      </c>
      <c r="D7" s="79" t="s">
        <v>43</v>
      </c>
      <c r="E7" s="75"/>
      <c r="F7" s="76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  <c r="U7" s="71"/>
      <c r="V7" s="71"/>
      <c r="W7" s="71"/>
      <c r="X7" s="71"/>
      <c r="Y7" s="71"/>
      <c r="Z7" s="71"/>
    </row>
    <row r="8" ht="27.0" customHeight="1">
      <c r="A8" s="71"/>
      <c r="B8" s="77" t="s">
        <v>44</v>
      </c>
      <c r="C8" s="78">
        <f>20*10</f>
        <v>200</v>
      </c>
      <c r="D8" s="79" t="s">
        <v>45</v>
      </c>
      <c r="E8" s="75"/>
      <c r="F8" s="76"/>
      <c r="G8" s="71"/>
      <c r="H8" s="80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  <c r="U8" s="71"/>
      <c r="V8" s="71"/>
      <c r="W8" s="71"/>
      <c r="X8" s="71"/>
      <c r="Y8" s="71"/>
      <c r="Z8" s="71"/>
    </row>
    <row r="9" ht="27.0" customHeight="1">
      <c r="A9" s="71"/>
      <c r="B9" s="77" t="s">
        <v>46</v>
      </c>
      <c r="C9" s="78">
        <v>1500.0</v>
      </c>
      <c r="D9" s="79" t="s">
        <v>47</v>
      </c>
      <c r="E9" s="75"/>
      <c r="F9" s="76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/>
      <c r="S9" s="71"/>
      <c r="T9" s="71"/>
      <c r="U9" s="71"/>
      <c r="V9" s="71"/>
      <c r="W9" s="71"/>
      <c r="X9" s="71"/>
      <c r="Y9" s="71"/>
      <c r="Z9" s="71"/>
    </row>
    <row r="10" ht="18.0" customHeight="1">
      <c r="A10" s="71"/>
      <c r="B10" s="77" t="s">
        <v>48</v>
      </c>
      <c r="C10" s="78">
        <v>90.0</v>
      </c>
      <c r="D10" s="81" t="s">
        <v>45</v>
      </c>
      <c r="E10" s="75"/>
      <c r="F10" s="76"/>
      <c r="G10" s="82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71"/>
      <c r="V10" s="71"/>
      <c r="W10" s="71"/>
      <c r="X10" s="71"/>
      <c r="Y10" s="71"/>
      <c r="Z10" s="71"/>
    </row>
    <row r="11">
      <c r="A11" s="71"/>
      <c r="B11" s="77"/>
      <c r="C11" s="78"/>
      <c r="D11" s="83"/>
      <c r="E11" s="84"/>
      <c r="F11" s="85"/>
      <c r="G11" s="71"/>
      <c r="H11" s="71"/>
      <c r="I11" s="71"/>
      <c r="J11" s="71"/>
      <c r="K11" s="71"/>
      <c r="L11" s="71"/>
      <c r="M11" s="71"/>
      <c r="N11" s="71"/>
      <c r="O11" s="71"/>
      <c r="P11" s="71"/>
      <c r="Q11" s="71"/>
      <c r="R11" s="71"/>
      <c r="S11" s="71"/>
      <c r="T11" s="71"/>
      <c r="U11" s="71"/>
      <c r="V11" s="71"/>
      <c r="W11" s="71"/>
      <c r="X11" s="71"/>
      <c r="Y11" s="71"/>
      <c r="Z11" s="71"/>
    </row>
    <row r="12" ht="19.5" customHeight="1">
      <c r="A12" s="71"/>
      <c r="B12" s="86" t="s">
        <v>49</v>
      </c>
      <c r="C12" s="87">
        <v>20000.0</v>
      </c>
      <c r="D12" s="88">
        <v>20000.0</v>
      </c>
      <c r="E12" s="88">
        <v>20000.0</v>
      </c>
      <c r="F12" s="89"/>
      <c r="I12" s="71"/>
      <c r="J12" s="71"/>
      <c r="K12" s="71"/>
      <c r="L12" s="71"/>
      <c r="M12" s="71"/>
      <c r="N12" s="71"/>
      <c r="O12" s="71"/>
      <c r="P12" s="71"/>
      <c r="Q12" s="71"/>
      <c r="R12" s="71"/>
      <c r="S12" s="71"/>
      <c r="T12" s="71"/>
      <c r="U12" s="71"/>
      <c r="V12" s="71"/>
      <c r="W12" s="71"/>
      <c r="X12" s="71"/>
      <c r="Y12" s="71"/>
      <c r="Z12" s="71"/>
    </row>
    <row r="13" ht="19.5" customHeight="1">
      <c r="A13" s="71"/>
      <c r="B13" s="90"/>
      <c r="C13" s="91" t="s">
        <v>50</v>
      </c>
      <c r="D13" s="92" t="s">
        <v>51</v>
      </c>
      <c r="E13" s="92" t="s">
        <v>52</v>
      </c>
      <c r="F13" s="93"/>
      <c r="I13" s="71"/>
      <c r="J13" s="71"/>
      <c r="K13" s="71"/>
      <c r="L13" s="71"/>
      <c r="M13" s="71"/>
      <c r="N13" s="71"/>
      <c r="O13" s="71"/>
      <c r="P13" s="71"/>
      <c r="Q13" s="71"/>
      <c r="R13" s="71"/>
      <c r="S13" s="71"/>
      <c r="T13" s="71"/>
      <c r="U13" s="71"/>
      <c r="V13" s="71"/>
      <c r="W13" s="71"/>
      <c r="X13" s="71"/>
      <c r="Y13" s="71"/>
      <c r="Z13" s="71"/>
    </row>
    <row r="14">
      <c r="A14" s="71"/>
      <c r="B14" s="94"/>
      <c r="C14" s="94"/>
      <c r="D14" s="71"/>
      <c r="E14" s="71"/>
      <c r="F14" s="71"/>
      <c r="G14" s="71"/>
      <c r="H14" s="71"/>
      <c r="I14" s="95"/>
      <c r="J14" s="71"/>
      <c r="K14" s="71"/>
      <c r="L14" s="71"/>
      <c r="M14" s="71"/>
      <c r="N14" s="71"/>
      <c r="O14" s="71"/>
      <c r="P14" s="71"/>
      <c r="Q14" s="71"/>
      <c r="R14" s="71"/>
      <c r="S14" s="71"/>
      <c r="T14" s="71"/>
      <c r="U14" s="71"/>
      <c r="V14" s="71"/>
      <c r="W14" s="71"/>
      <c r="X14" s="71"/>
      <c r="Y14" s="71"/>
      <c r="Z14" s="71"/>
    </row>
    <row r="15">
      <c r="A15" s="71"/>
      <c r="B15" s="96" t="s">
        <v>53</v>
      </c>
      <c r="C15" s="97" t="s">
        <v>54</v>
      </c>
      <c r="D15" s="75"/>
      <c r="E15" s="76"/>
      <c r="F15" s="98" t="s">
        <v>55</v>
      </c>
      <c r="G15" s="75"/>
      <c r="H15" s="76"/>
      <c r="I15" s="99" t="s">
        <v>56</v>
      </c>
      <c r="J15" s="75"/>
      <c r="K15" s="76"/>
      <c r="L15" s="71"/>
      <c r="M15" s="71"/>
      <c r="N15" s="71"/>
      <c r="O15" s="71"/>
      <c r="P15" s="71"/>
      <c r="Q15" s="71"/>
      <c r="R15" s="71"/>
      <c r="S15" s="71"/>
      <c r="T15" s="71"/>
      <c r="U15" s="71"/>
      <c r="V15" s="71"/>
      <c r="W15" s="71"/>
      <c r="X15" s="71"/>
      <c r="Y15" s="71"/>
      <c r="Z15" s="71"/>
    </row>
    <row r="16">
      <c r="A16" s="71"/>
      <c r="B16" s="100" t="str">
        <f>+B5</f>
        <v>Revenue streams</v>
      </c>
      <c r="C16" s="96" t="s">
        <v>50</v>
      </c>
      <c r="D16" s="96" t="s">
        <v>51</v>
      </c>
      <c r="E16" s="96" t="s">
        <v>52</v>
      </c>
      <c r="F16" s="100" t="str">
        <f t="shared" ref="F16:K16" si="1">+C16</f>
        <v>Year 1</v>
      </c>
      <c r="G16" s="100" t="str">
        <f t="shared" si="1"/>
        <v>Year 2</v>
      </c>
      <c r="H16" s="100" t="str">
        <f t="shared" si="1"/>
        <v>Year 3</v>
      </c>
      <c r="I16" s="100" t="str">
        <f t="shared" si="1"/>
        <v>Year 1</v>
      </c>
      <c r="J16" s="100" t="str">
        <f t="shared" si="1"/>
        <v>Year 2</v>
      </c>
      <c r="K16" s="100" t="str">
        <f t="shared" si="1"/>
        <v>Year 3</v>
      </c>
      <c r="L16" s="71"/>
      <c r="M16" s="71"/>
      <c r="N16" s="71"/>
      <c r="O16" s="71"/>
      <c r="P16" s="71"/>
      <c r="Q16" s="71"/>
      <c r="R16" s="71"/>
      <c r="S16" s="71"/>
      <c r="T16" s="71"/>
      <c r="U16" s="71"/>
      <c r="V16" s="71"/>
      <c r="W16" s="71"/>
      <c r="X16" s="71"/>
      <c r="Y16" s="71"/>
      <c r="Z16" s="71"/>
    </row>
    <row r="17">
      <c r="A17" s="71"/>
      <c r="B17" s="77" t="str">
        <f t="shared" ref="B17:B22" si="3">B6</f>
        <v>Therapy sessions for senior people seeking relaxation (pack of 10)</v>
      </c>
      <c r="C17" s="101">
        <v>24.0</v>
      </c>
      <c r="D17" s="102">
        <f t="shared" ref="D17:D22" si="4">C17+(C17*$D$23)</f>
        <v>25.2</v>
      </c>
      <c r="E17" s="102">
        <f t="shared" ref="E17:E22" si="5">D17+(D17*$E$23)</f>
        <v>27.72</v>
      </c>
      <c r="F17" s="101">
        <v>24.0</v>
      </c>
      <c r="G17" s="102">
        <f t="shared" ref="G17:H17" si="2">F17+(F17*$G$23)</f>
        <v>25.2</v>
      </c>
      <c r="H17" s="102">
        <f t="shared" si="2"/>
        <v>26.46</v>
      </c>
      <c r="I17" s="101">
        <v>24.0</v>
      </c>
      <c r="J17" s="102">
        <f t="shared" ref="J17:J22" si="7">I17+(I17*$J$23)</f>
        <v>25.2</v>
      </c>
      <c r="K17" s="102">
        <f t="shared" ref="K17:K22" si="8">J17+(J17*$K$23)</f>
        <v>27.72</v>
      </c>
      <c r="L17" s="71"/>
      <c r="M17" s="71"/>
      <c r="N17" s="71"/>
      <c r="O17" s="71"/>
      <c r="P17" s="71"/>
      <c r="Q17" s="71"/>
      <c r="R17" s="71"/>
      <c r="S17" s="71"/>
      <c r="T17" s="71"/>
      <c r="U17" s="71"/>
      <c r="V17" s="71"/>
      <c r="W17" s="71"/>
      <c r="X17" s="71"/>
      <c r="Y17" s="71"/>
      <c r="Z17" s="71"/>
    </row>
    <row r="18">
      <c r="A18" s="71"/>
      <c r="B18" s="77" t="str">
        <f t="shared" si="3"/>
        <v>Forrest walks for school pupils</v>
      </c>
      <c r="C18" s="101">
        <f>10*16</f>
        <v>160</v>
      </c>
      <c r="D18" s="102">
        <f t="shared" si="4"/>
        <v>168</v>
      </c>
      <c r="E18" s="102">
        <f t="shared" si="5"/>
        <v>184.8</v>
      </c>
      <c r="F18" s="101">
        <v>0.0</v>
      </c>
      <c r="G18" s="102">
        <f t="shared" ref="G18:H18" si="6">F18+(F18*$G$23)</f>
        <v>0</v>
      </c>
      <c r="H18" s="102">
        <f t="shared" si="6"/>
        <v>0</v>
      </c>
      <c r="I18" s="101">
        <v>160.0</v>
      </c>
      <c r="J18" s="102">
        <f t="shared" si="7"/>
        <v>168</v>
      </c>
      <c r="K18" s="102">
        <f t="shared" si="8"/>
        <v>184.8</v>
      </c>
      <c r="L18" s="71"/>
      <c r="M18" s="71"/>
      <c r="N18" s="71"/>
      <c r="O18" s="71"/>
      <c r="P18" s="71"/>
      <c r="Q18" s="71"/>
      <c r="R18" s="71"/>
      <c r="S18" s="71"/>
      <c r="T18" s="71"/>
      <c r="U18" s="71"/>
      <c r="V18" s="71"/>
      <c r="W18" s="71"/>
      <c r="X18" s="71"/>
      <c r="Y18" s="71"/>
      <c r="Z18" s="71"/>
    </row>
    <row r="19">
      <c r="A19" s="71"/>
      <c r="B19" s="77" t="str">
        <f t="shared" si="3"/>
        <v>Family activities (forest bathing and nature walks)</v>
      </c>
      <c r="C19" s="101">
        <v>60.0</v>
      </c>
      <c r="D19" s="102">
        <f t="shared" si="4"/>
        <v>63</v>
      </c>
      <c r="E19" s="102">
        <f t="shared" si="5"/>
        <v>69.3</v>
      </c>
      <c r="F19" s="101">
        <v>60.0</v>
      </c>
      <c r="G19" s="102">
        <f t="shared" ref="G19:H19" si="9">F19+(F19*$G$23)</f>
        <v>63</v>
      </c>
      <c r="H19" s="102">
        <f t="shared" si="9"/>
        <v>66.15</v>
      </c>
      <c r="I19" s="101">
        <v>120.0</v>
      </c>
      <c r="J19" s="102">
        <f t="shared" si="7"/>
        <v>126</v>
      </c>
      <c r="K19" s="102">
        <f t="shared" si="8"/>
        <v>138.6</v>
      </c>
      <c r="L19" s="71"/>
      <c r="M19" s="71"/>
      <c r="N19" s="71"/>
      <c r="O19" s="71"/>
      <c r="P19" s="71"/>
      <c r="Q19" s="71"/>
      <c r="R19" s="71"/>
      <c r="S19" s="71"/>
      <c r="T19" s="71"/>
      <c r="U19" s="71"/>
      <c r="V19" s="71"/>
      <c r="W19" s="71"/>
      <c r="X19" s="71"/>
      <c r="Y19" s="71"/>
      <c r="Z19" s="71"/>
    </row>
    <row r="20">
      <c r="A20" s="71"/>
      <c r="B20" s="77" t="str">
        <f t="shared" si="3"/>
        <v>Corporate retreats, day/ weekend package</v>
      </c>
      <c r="C20" s="101">
        <v>12.0</v>
      </c>
      <c r="D20" s="102">
        <f t="shared" si="4"/>
        <v>12.6</v>
      </c>
      <c r="E20" s="102">
        <f t="shared" si="5"/>
        <v>13.86</v>
      </c>
      <c r="F20" s="101">
        <v>12.0</v>
      </c>
      <c r="G20" s="102">
        <f t="shared" ref="G20:H20" si="10">F20+(F20*$G$23)</f>
        <v>12.6</v>
      </c>
      <c r="H20" s="102">
        <f t="shared" si="10"/>
        <v>13.23</v>
      </c>
      <c r="I20" s="101">
        <v>12.0</v>
      </c>
      <c r="J20" s="102">
        <f t="shared" si="7"/>
        <v>12.6</v>
      </c>
      <c r="K20" s="102">
        <f t="shared" si="8"/>
        <v>13.86</v>
      </c>
      <c r="L20" s="71"/>
      <c r="M20" s="71"/>
      <c r="N20" s="71"/>
      <c r="O20" s="71"/>
      <c r="P20" s="71"/>
      <c r="Q20" s="71"/>
      <c r="R20" s="71"/>
      <c r="S20" s="71"/>
      <c r="T20" s="71"/>
      <c r="U20" s="71"/>
      <c r="V20" s="71"/>
      <c r="W20" s="71"/>
      <c r="X20" s="71"/>
      <c r="Y20" s="71"/>
      <c r="Z20" s="71"/>
    </row>
    <row r="21">
      <c r="A21" s="71"/>
      <c r="B21" s="77" t="str">
        <f t="shared" si="3"/>
        <v>Individual sessions</v>
      </c>
      <c r="C21" s="101">
        <v>60.0</v>
      </c>
      <c r="D21" s="102">
        <f t="shared" si="4"/>
        <v>63</v>
      </c>
      <c r="E21" s="102">
        <f t="shared" si="5"/>
        <v>69.3</v>
      </c>
      <c r="F21" s="101">
        <v>60.0</v>
      </c>
      <c r="G21" s="102">
        <f t="shared" ref="G21:H21" si="11">F21+(F21*$G$23)</f>
        <v>63</v>
      </c>
      <c r="H21" s="102">
        <f t="shared" si="11"/>
        <v>66.15</v>
      </c>
      <c r="I21" s="101">
        <v>60.0</v>
      </c>
      <c r="J21" s="102">
        <f t="shared" si="7"/>
        <v>63</v>
      </c>
      <c r="K21" s="102">
        <f t="shared" si="8"/>
        <v>69.3</v>
      </c>
      <c r="L21" s="71"/>
      <c r="M21" s="71"/>
      <c r="N21" s="71"/>
      <c r="O21" s="71"/>
      <c r="P21" s="71"/>
      <c r="Q21" s="71"/>
      <c r="R21" s="71"/>
      <c r="S21" s="71"/>
      <c r="T21" s="71"/>
      <c r="U21" s="71"/>
      <c r="V21" s="71"/>
      <c r="W21" s="71"/>
      <c r="X21" s="71"/>
      <c r="Y21" s="71"/>
      <c r="Z21" s="71"/>
    </row>
    <row r="22">
      <c r="A22" s="71"/>
      <c r="B22" s="77" t="str">
        <f t="shared" si="3"/>
        <v/>
      </c>
      <c r="C22" s="101"/>
      <c r="D22" s="103">
        <f t="shared" si="4"/>
        <v>0</v>
      </c>
      <c r="E22" s="103">
        <f t="shared" si="5"/>
        <v>0</v>
      </c>
      <c r="F22" s="101"/>
      <c r="G22" s="103">
        <f t="shared" ref="G22:H22" si="12">F22+(F22*$G$23)</f>
        <v>0</v>
      </c>
      <c r="H22" s="103">
        <f t="shared" si="12"/>
        <v>0</v>
      </c>
      <c r="I22" s="101"/>
      <c r="J22" s="103">
        <f t="shared" si="7"/>
        <v>0</v>
      </c>
      <c r="K22" s="103">
        <f t="shared" si="8"/>
        <v>0</v>
      </c>
      <c r="L22" s="71"/>
      <c r="M22" s="71"/>
      <c r="N22" s="71"/>
      <c r="O22" s="71"/>
      <c r="P22" s="71"/>
      <c r="Q22" s="71"/>
      <c r="R22" s="71"/>
      <c r="S22" s="71"/>
      <c r="T22" s="71"/>
      <c r="U22" s="71"/>
      <c r="V22" s="71"/>
      <c r="W22" s="71"/>
      <c r="X22" s="71"/>
      <c r="Y22" s="71"/>
      <c r="Z22" s="71"/>
    </row>
    <row r="23">
      <c r="A23" s="71"/>
      <c r="B23" s="104" t="s">
        <v>57</v>
      </c>
      <c r="C23" s="105"/>
      <c r="D23" s="106">
        <v>0.05</v>
      </c>
      <c r="E23" s="106">
        <v>0.1</v>
      </c>
      <c r="F23" s="105"/>
      <c r="G23" s="106">
        <v>0.05</v>
      </c>
      <c r="H23" s="106">
        <v>0.1</v>
      </c>
      <c r="I23" s="105"/>
      <c r="J23" s="106">
        <v>0.05</v>
      </c>
      <c r="K23" s="106">
        <v>0.1</v>
      </c>
      <c r="L23" s="71"/>
      <c r="M23" s="71"/>
      <c r="N23" s="71"/>
      <c r="O23" s="71"/>
      <c r="P23" s="71"/>
      <c r="Q23" s="71"/>
      <c r="R23" s="71"/>
      <c r="S23" s="71"/>
      <c r="T23" s="71"/>
      <c r="U23" s="71"/>
      <c r="V23" s="71"/>
      <c r="W23" s="71"/>
      <c r="X23" s="71"/>
      <c r="Y23" s="71"/>
      <c r="Z23" s="71"/>
    </row>
    <row r="24">
      <c r="A24" s="71"/>
      <c r="B24" s="104"/>
      <c r="C24" s="105"/>
      <c r="D24" s="105"/>
      <c r="E24" s="105"/>
      <c r="F24" s="105"/>
      <c r="G24" s="105"/>
      <c r="H24" s="105"/>
      <c r="I24" s="105"/>
      <c r="J24" s="105"/>
      <c r="K24" s="105"/>
      <c r="L24" s="71"/>
      <c r="M24" s="71"/>
      <c r="N24" s="71"/>
      <c r="O24" s="71"/>
      <c r="P24" s="71"/>
      <c r="Q24" s="71"/>
      <c r="R24" s="71"/>
      <c r="S24" s="71"/>
      <c r="T24" s="71"/>
      <c r="U24" s="71"/>
      <c r="V24" s="71"/>
      <c r="W24" s="71"/>
      <c r="X24" s="71"/>
      <c r="Y24" s="71"/>
      <c r="Z24" s="71"/>
    </row>
    <row r="25">
      <c r="A25" s="71"/>
      <c r="B25" s="71"/>
      <c r="C25" s="71"/>
      <c r="D25" s="71"/>
      <c r="E25" s="71"/>
      <c r="F25" s="71"/>
      <c r="G25" s="71"/>
      <c r="H25" s="71"/>
      <c r="I25" s="71"/>
      <c r="J25" s="71"/>
      <c r="K25" s="71"/>
      <c r="L25" s="71"/>
      <c r="M25" s="71"/>
      <c r="N25" s="71"/>
      <c r="O25" s="71"/>
      <c r="P25" s="71"/>
      <c r="Q25" s="71"/>
      <c r="R25" s="71"/>
      <c r="S25" s="71"/>
      <c r="T25" s="71"/>
      <c r="U25" s="71"/>
      <c r="V25" s="71"/>
      <c r="W25" s="71"/>
      <c r="X25" s="71"/>
      <c r="Y25" s="71"/>
      <c r="Z25" s="71"/>
    </row>
    <row r="26">
      <c r="A26" s="71"/>
      <c r="B26" s="96" t="s">
        <v>26</v>
      </c>
      <c r="C26" s="97" t="s">
        <v>54</v>
      </c>
      <c r="D26" s="75"/>
      <c r="E26" s="76"/>
      <c r="F26" s="98" t="s">
        <v>55</v>
      </c>
      <c r="G26" s="75"/>
      <c r="H26" s="76"/>
      <c r="I26" s="99" t="s">
        <v>56</v>
      </c>
      <c r="J26" s="75"/>
      <c r="K26" s="76"/>
      <c r="L26" s="71"/>
      <c r="M26" s="71"/>
      <c r="N26" s="71"/>
      <c r="O26" s="71"/>
      <c r="P26" s="71"/>
      <c r="Q26" s="71"/>
      <c r="R26" s="71"/>
      <c r="S26" s="71"/>
      <c r="T26" s="71"/>
      <c r="U26" s="71"/>
      <c r="V26" s="71"/>
      <c r="W26" s="71"/>
      <c r="X26" s="71"/>
      <c r="Y26" s="71"/>
      <c r="Z26" s="71"/>
    </row>
    <row r="27">
      <c r="A27" s="71"/>
      <c r="B27" s="96" t="s">
        <v>37</v>
      </c>
      <c r="C27" s="96" t="s">
        <v>50</v>
      </c>
      <c r="D27" s="96" t="s">
        <v>51</v>
      </c>
      <c r="E27" s="96" t="s">
        <v>52</v>
      </c>
      <c r="F27" s="100" t="str">
        <f t="shared" ref="F27:K27" si="13">+C27</f>
        <v>Year 1</v>
      </c>
      <c r="G27" s="100" t="str">
        <f t="shared" si="13"/>
        <v>Year 2</v>
      </c>
      <c r="H27" s="100" t="str">
        <f t="shared" si="13"/>
        <v>Year 3</v>
      </c>
      <c r="I27" s="100" t="str">
        <f t="shared" si="13"/>
        <v>Year 1</v>
      </c>
      <c r="J27" s="100" t="str">
        <f t="shared" si="13"/>
        <v>Year 2</v>
      </c>
      <c r="K27" s="100" t="str">
        <f t="shared" si="13"/>
        <v>Year 3</v>
      </c>
      <c r="L27" s="71"/>
      <c r="M27" s="71"/>
      <c r="N27" s="71"/>
      <c r="O27" s="71"/>
      <c r="P27" s="71"/>
      <c r="Q27" s="71"/>
      <c r="R27" s="71"/>
      <c r="S27" s="71"/>
      <c r="T27" s="71"/>
      <c r="U27" s="71"/>
      <c r="V27" s="71"/>
      <c r="W27" s="71"/>
      <c r="X27" s="71"/>
      <c r="Y27" s="71"/>
      <c r="Z27" s="71"/>
    </row>
    <row r="28">
      <c r="A28" s="71"/>
      <c r="B28" s="77" t="str">
        <f>B6</f>
        <v>Therapy sessions for senior people seeking relaxation (pack of 10)</v>
      </c>
      <c r="C28" s="107">
        <f>C17*$C$6</f>
        <v>3240</v>
      </c>
      <c r="D28" s="107">
        <f t="shared" ref="D28:E28" si="14">D17*$C$6*(1+$C$37)</f>
        <v>3504.06</v>
      </c>
      <c r="E28" s="107">
        <f t="shared" si="14"/>
        <v>3854.466</v>
      </c>
      <c r="F28" s="107">
        <f t="shared" ref="F28:F33" si="17">F17*$C6</f>
        <v>3240</v>
      </c>
      <c r="G28" s="107">
        <f t="shared" ref="G28:H28" si="15">G17*$C$6*(1+$C$37)</f>
        <v>3504.06</v>
      </c>
      <c r="H28" s="107">
        <f t="shared" si="15"/>
        <v>3679.263</v>
      </c>
      <c r="I28" s="107">
        <f>I17*$C$6</f>
        <v>3240</v>
      </c>
      <c r="J28" s="107">
        <f>J17*$C$6*(1+$C$37)</f>
        <v>3504.06</v>
      </c>
      <c r="K28" s="107">
        <f>K17*$C$6</f>
        <v>3742.2</v>
      </c>
      <c r="L28" s="71"/>
      <c r="M28" s="71"/>
      <c r="N28" s="71"/>
      <c r="O28" s="71"/>
      <c r="P28" s="71"/>
      <c r="Q28" s="71"/>
      <c r="R28" s="71"/>
      <c r="S28" s="71"/>
      <c r="T28" s="71"/>
      <c r="U28" s="71"/>
      <c r="V28" s="71"/>
      <c r="W28" s="71"/>
      <c r="X28" s="71"/>
      <c r="Y28" s="71"/>
      <c r="Z28" s="71"/>
    </row>
    <row r="29">
      <c r="A29" s="71"/>
      <c r="B29" s="77" t="str">
        <f t="shared" ref="B29:B31" si="19">B18</f>
        <v>Forrest walks for school pupils</v>
      </c>
      <c r="C29" s="107">
        <f>C18*$C$7</f>
        <v>36000</v>
      </c>
      <c r="D29" s="107">
        <f t="shared" ref="D29:E29" si="16">D18*$C$7*(1+$C$37)</f>
        <v>38934</v>
      </c>
      <c r="E29" s="107">
        <f t="shared" si="16"/>
        <v>42827.4</v>
      </c>
      <c r="F29" s="107">
        <f t="shared" si="17"/>
        <v>0</v>
      </c>
      <c r="G29" s="107">
        <f t="shared" ref="G29:H29" si="18">G18*$C$7*(1+$C$37)</f>
        <v>0</v>
      </c>
      <c r="H29" s="107">
        <f t="shared" si="18"/>
        <v>0</v>
      </c>
      <c r="I29" s="107">
        <f>I18*$C$7</f>
        <v>36000</v>
      </c>
      <c r="J29" s="107">
        <f>J18*$C$7*(1+$C$37)</f>
        <v>38934</v>
      </c>
      <c r="K29" s="107">
        <f>K18*$C$7</f>
        <v>41580</v>
      </c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</row>
    <row r="30">
      <c r="A30" s="71"/>
      <c r="B30" s="77" t="str">
        <f t="shared" si="19"/>
        <v>Family activities (forest bathing and nature walks)</v>
      </c>
      <c r="C30" s="107">
        <f>C19*$C$8</f>
        <v>12000</v>
      </c>
      <c r="D30" s="107">
        <f t="shared" ref="D30:E30" si="20">D19*$C$8*(1+$C$37)</f>
        <v>12978</v>
      </c>
      <c r="E30" s="107">
        <f t="shared" si="20"/>
        <v>14275.8</v>
      </c>
      <c r="F30" s="107">
        <f t="shared" si="17"/>
        <v>12000</v>
      </c>
      <c r="G30" s="107">
        <f t="shared" ref="G30:H30" si="21">G19*$C$8*(1+$C$37)</f>
        <v>12978</v>
      </c>
      <c r="H30" s="107">
        <f t="shared" si="21"/>
        <v>13626.9</v>
      </c>
      <c r="I30" s="107">
        <f>I19*$C$8</f>
        <v>24000</v>
      </c>
      <c r="J30" s="107">
        <f>J19*$C$8*(1+$C$37)</f>
        <v>25956</v>
      </c>
      <c r="K30" s="107">
        <f>K19*$C$8</f>
        <v>27720</v>
      </c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</row>
    <row r="31">
      <c r="A31" s="71"/>
      <c r="B31" s="77" t="str">
        <f t="shared" si="19"/>
        <v>Corporate retreats, day/ weekend package</v>
      </c>
      <c r="C31" s="107">
        <f>C20*$C$9</f>
        <v>18000</v>
      </c>
      <c r="D31" s="107">
        <f t="shared" ref="D31:E31" si="22">D20*$C$9*(1+$C$37)</f>
        <v>19467</v>
      </c>
      <c r="E31" s="107">
        <f t="shared" si="22"/>
        <v>21413.7</v>
      </c>
      <c r="F31" s="107">
        <f t="shared" si="17"/>
        <v>18000</v>
      </c>
      <c r="G31" s="107">
        <f t="shared" ref="G31:H31" si="23">G20*$C$9*(1+$C$37)</f>
        <v>19467</v>
      </c>
      <c r="H31" s="107">
        <f t="shared" si="23"/>
        <v>20440.35</v>
      </c>
      <c r="I31" s="107">
        <f>I20*$C$9</f>
        <v>18000</v>
      </c>
      <c r="J31" s="107">
        <f>J20*$C$9*(1+$C$37)</f>
        <v>19467</v>
      </c>
      <c r="K31" s="107">
        <f>K20*$C$9</f>
        <v>20790</v>
      </c>
      <c r="L31" s="71"/>
      <c r="M31" s="71"/>
      <c r="N31" s="71"/>
      <c r="O31" s="71"/>
      <c r="P31" s="71"/>
      <c r="Q31" s="71"/>
      <c r="R31" s="71"/>
      <c r="S31" s="71"/>
      <c r="T31" s="71"/>
      <c r="U31" s="71"/>
      <c r="V31" s="71"/>
      <c r="W31" s="71"/>
      <c r="X31" s="71"/>
      <c r="Y31" s="71"/>
      <c r="Z31" s="71"/>
    </row>
    <row r="32">
      <c r="A32" s="71"/>
      <c r="B32" s="77" t="str">
        <f t="shared" ref="B32:B33" si="26">B10</f>
        <v>Individual sessions</v>
      </c>
      <c r="C32" s="107">
        <f>C21*$C$10</f>
        <v>5400</v>
      </c>
      <c r="D32" s="107">
        <f t="shared" ref="D32:E32" si="24">D21*$C$10*(1+$C$37)</f>
        <v>5840.1</v>
      </c>
      <c r="E32" s="107">
        <f t="shared" si="24"/>
        <v>6424.11</v>
      </c>
      <c r="F32" s="107">
        <f t="shared" si="17"/>
        <v>5400</v>
      </c>
      <c r="G32" s="107">
        <f t="shared" ref="G32:H32" si="25">G21*$C$10*(1+$C$37)</f>
        <v>5840.1</v>
      </c>
      <c r="H32" s="107">
        <f t="shared" si="25"/>
        <v>6132.105</v>
      </c>
      <c r="I32" s="107">
        <f>I21*$C$10</f>
        <v>5400</v>
      </c>
      <c r="J32" s="107">
        <f>J21*$C$10*(1+$C$37)</f>
        <v>5840.1</v>
      </c>
      <c r="K32" s="107">
        <f>K21*$C$10</f>
        <v>6237</v>
      </c>
      <c r="L32" s="71"/>
      <c r="M32" s="71"/>
      <c r="N32" s="71"/>
      <c r="O32" s="71"/>
      <c r="P32" s="71"/>
      <c r="Q32" s="71"/>
      <c r="R32" s="71"/>
      <c r="S32" s="71"/>
      <c r="T32" s="71"/>
      <c r="U32" s="71"/>
      <c r="V32" s="71"/>
      <c r="W32" s="71"/>
      <c r="X32" s="71"/>
      <c r="Y32" s="71"/>
      <c r="Z32" s="71"/>
    </row>
    <row r="33">
      <c r="A33" s="71"/>
      <c r="B33" s="77" t="str">
        <f t="shared" si="26"/>
        <v/>
      </c>
      <c r="C33" s="107">
        <f>C22*$C$11</f>
        <v>0</v>
      </c>
      <c r="D33" s="107">
        <f t="shared" ref="D33:E33" si="27">D22*$C$11*(1+$C$37)</f>
        <v>0</v>
      </c>
      <c r="E33" s="107">
        <f t="shared" si="27"/>
        <v>0</v>
      </c>
      <c r="F33" s="107">
        <f t="shared" si="17"/>
        <v>0</v>
      </c>
      <c r="G33" s="107">
        <f t="shared" ref="G33:H33" si="28">G22*$C$11*(1+$C$37)</f>
        <v>0</v>
      </c>
      <c r="H33" s="107">
        <f t="shared" si="28"/>
        <v>0</v>
      </c>
      <c r="I33" s="107">
        <f>I22*$C$11</f>
        <v>0</v>
      </c>
      <c r="J33" s="107">
        <f>J22*$C$11*(1+$C$37)</f>
        <v>0</v>
      </c>
      <c r="K33" s="107">
        <f>K22*$C$11</f>
        <v>0</v>
      </c>
      <c r="L33" s="71"/>
      <c r="M33" s="71"/>
      <c r="N33" s="71"/>
      <c r="O33" s="71"/>
      <c r="P33" s="71"/>
      <c r="Q33" s="71"/>
      <c r="R33" s="71"/>
      <c r="S33" s="71"/>
      <c r="T33" s="71"/>
      <c r="U33" s="71"/>
      <c r="V33" s="71"/>
      <c r="W33" s="71"/>
      <c r="X33" s="71"/>
      <c r="Y33" s="71"/>
      <c r="Z33" s="71"/>
    </row>
    <row r="34">
      <c r="A34" s="71"/>
      <c r="B34" s="108" t="s">
        <v>58</v>
      </c>
      <c r="C34" s="109">
        <f t="shared" ref="C34:K34" si="29">+SUM(C28:C33)</f>
        <v>74640</v>
      </c>
      <c r="D34" s="109">
        <f t="shared" si="29"/>
        <v>80723.16</v>
      </c>
      <c r="E34" s="109">
        <f t="shared" si="29"/>
        <v>88795.476</v>
      </c>
      <c r="F34" s="109">
        <f t="shared" si="29"/>
        <v>38640</v>
      </c>
      <c r="G34" s="109">
        <f t="shared" si="29"/>
        <v>41789.16</v>
      </c>
      <c r="H34" s="109">
        <f t="shared" si="29"/>
        <v>43878.618</v>
      </c>
      <c r="I34" s="109">
        <f t="shared" si="29"/>
        <v>86640</v>
      </c>
      <c r="J34" s="109">
        <f t="shared" si="29"/>
        <v>93701.16</v>
      </c>
      <c r="K34" s="109">
        <f t="shared" si="29"/>
        <v>100069.2</v>
      </c>
      <c r="L34" s="71"/>
      <c r="M34" s="71"/>
      <c r="N34" s="71"/>
      <c r="O34" s="71"/>
      <c r="P34" s="71"/>
      <c r="Q34" s="71"/>
      <c r="R34" s="71"/>
      <c r="S34" s="71"/>
      <c r="T34" s="71"/>
      <c r="U34" s="71"/>
      <c r="V34" s="71"/>
      <c r="W34" s="71"/>
      <c r="X34" s="71"/>
      <c r="Y34" s="71"/>
      <c r="Z34" s="71"/>
    </row>
    <row r="35">
      <c r="A35" s="71"/>
      <c r="B35" s="71"/>
      <c r="C35" s="71"/>
      <c r="D35" s="71"/>
      <c r="E35" s="71"/>
      <c r="F35" s="71"/>
      <c r="G35" s="71"/>
      <c r="H35" s="71"/>
      <c r="I35" s="71"/>
      <c r="J35" s="71"/>
      <c r="K35" s="71"/>
      <c r="L35" s="71"/>
      <c r="M35" s="71"/>
      <c r="N35" s="71"/>
      <c r="O35" s="71"/>
      <c r="P35" s="71"/>
      <c r="Q35" s="71"/>
      <c r="R35" s="71"/>
      <c r="S35" s="71"/>
      <c r="T35" s="71"/>
      <c r="U35" s="71"/>
      <c r="V35" s="71"/>
      <c r="W35" s="71"/>
      <c r="X35" s="71"/>
      <c r="Y35" s="71"/>
      <c r="Z35" s="71"/>
    </row>
    <row r="36">
      <c r="A36" s="71"/>
      <c r="B36" s="71"/>
      <c r="C36" s="71"/>
      <c r="D36" s="71"/>
      <c r="E36" s="71"/>
      <c r="F36" s="71"/>
      <c r="G36" s="71"/>
      <c r="H36" s="71"/>
      <c r="I36" s="71"/>
      <c r="J36" s="71"/>
      <c r="K36" s="71"/>
      <c r="L36" s="71"/>
      <c r="M36" s="71"/>
      <c r="N36" s="71"/>
      <c r="O36" s="71"/>
      <c r="P36" s="71"/>
      <c r="Q36" s="71"/>
      <c r="R36" s="71"/>
      <c r="S36" s="71"/>
      <c r="T36" s="71"/>
      <c r="U36" s="71"/>
      <c r="V36" s="71"/>
      <c r="W36" s="71"/>
      <c r="X36" s="71"/>
      <c r="Y36" s="71"/>
      <c r="Z36" s="71"/>
    </row>
    <row r="37">
      <c r="A37" s="71"/>
      <c r="B37" s="110" t="s">
        <v>59</v>
      </c>
      <c r="C37" s="111">
        <v>0.03</v>
      </c>
      <c r="D37" s="71"/>
      <c r="E37" s="71"/>
      <c r="F37" s="71"/>
      <c r="G37" s="71"/>
      <c r="H37" s="71"/>
      <c r="I37" s="71"/>
      <c r="J37" s="71"/>
      <c r="K37" s="71"/>
      <c r="L37" s="71"/>
      <c r="M37" s="71"/>
      <c r="N37" s="71"/>
      <c r="O37" s="71"/>
      <c r="P37" s="71"/>
      <c r="Q37" s="71"/>
      <c r="R37" s="71"/>
      <c r="S37" s="71"/>
      <c r="T37" s="71"/>
      <c r="U37" s="71"/>
      <c r="V37" s="71"/>
      <c r="W37" s="71"/>
      <c r="X37" s="71"/>
      <c r="Y37" s="71"/>
      <c r="Z37" s="71"/>
    </row>
    <row r="38">
      <c r="A38" s="71"/>
      <c r="B38" s="71"/>
      <c r="C38" s="71"/>
      <c r="D38" s="71"/>
      <c r="E38" s="71"/>
      <c r="F38" s="71"/>
      <c r="G38" s="71"/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</row>
    <row r="39">
      <c r="A39" s="71"/>
      <c r="B39" s="71"/>
      <c r="C39" s="71"/>
      <c r="D39" s="71"/>
      <c r="E39" s="71"/>
      <c r="F39" s="71"/>
      <c r="G39" s="71"/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</row>
    <row r="40">
      <c r="A40" s="71"/>
      <c r="B40" s="71"/>
      <c r="C40" s="71"/>
      <c r="D40" s="71"/>
      <c r="E40" s="71"/>
      <c r="F40" s="71"/>
      <c r="G40" s="71"/>
      <c r="H40" s="71"/>
      <c r="I40" s="71"/>
      <c r="J40" s="71"/>
      <c r="K40" s="71"/>
      <c r="L40" s="71"/>
      <c r="M40" s="71"/>
      <c r="N40" s="71"/>
      <c r="O40" s="71"/>
      <c r="P40" s="71"/>
      <c r="Q40" s="71"/>
      <c r="R40" s="71"/>
      <c r="S40" s="71"/>
      <c r="T40" s="71"/>
      <c r="U40" s="71"/>
      <c r="V40" s="71"/>
      <c r="W40" s="71"/>
      <c r="X40" s="71"/>
      <c r="Y40" s="71"/>
      <c r="Z40" s="71"/>
    </row>
    <row r="41">
      <c r="A41" s="71"/>
      <c r="B41" s="71"/>
      <c r="C41" s="71"/>
      <c r="D41" s="71"/>
      <c r="E41" s="71"/>
      <c r="F41" s="71"/>
      <c r="G41" s="71"/>
      <c r="H41" s="71"/>
      <c r="I41" s="71"/>
      <c r="J41" s="71"/>
      <c r="K41" s="71"/>
      <c r="L41" s="71"/>
      <c r="M41" s="71"/>
      <c r="N41" s="71"/>
      <c r="O41" s="71"/>
      <c r="P41" s="71"/>
      <c r="Q41" s="71"/>
      <c r="R41" s="71"/>
      <c r="S41" s="71"/>
      <c r="T41" s="71"/>
      <c r="U41" s="71"/>
      <c r="V41" s="71"/>
      <c r="W41" s="71"/>
      <c r="X41" s="71"/>
      <c r="Y41" s="71"/>
      <c r="Z41" s="71"/>
    </row>
    <row r="42">
      <c r="A42" s="71"/>
      <c r="B42" s="71"/>
      <c r="C42" s="71"/>
      <c r="D42" s="71"/>
      <c r="E42" s="71"/>
      <c r="F42" s="71"/>
      <c r="G42" s="71"/>
      <c r="H42" s="71"/>
      <c r="I42" s="71"/>
      <c r="J42" s="71"/>
      <c r="K42" s="71"/>
      <c r="L42" s="71"/>
      <c r="M42" s="71"/>
      <c r="N42" s="71"/>
      <c r="O42" s="71"/>
      <c r="P42" s="71"/>
      <c r="Q42" s="71"/>
      <c r="R42" s="71"/>
      <c r="S42" s="71"/>
      <c r="T42" s="71"/>
      <c r="U42" s="71"/>
      <c r="V42" s="71"/>
      <c r="W42" s="71"/>
      <c r="X42" s="71"/>
      <c r="Y42" s="71"/>
      <c r="Z42" s="71"/>
    </row>
    <row r="43">
      <c r="A43" s="71"/>
      <c r="B43" s="71"/>
      <c r="C43" s="71"/>
      <c r="D43" s="71"/>
      <c r="E43" s="71"/>
      <c r="F43" s="71"/>
      <c r="G43" s="71"/>
      <c r="H43" s="71"/>
      <c r="I43" s="71"/>
      <c r="J43" s="71"/>
      <c r="K43" s="71"/>
      <c r="L43" s="71"/>
      <c r="M43" s="71"/>
      <c r="N43" s="71"/>
      <c r="O43" s="71"/>
      <c r="P43" s="71"/>
      <c r="Q43" s="71"/>
      <c r="R43" s="71"/>
      <c r="S43" s="71"/>
      <c r="T43" s="71"/>
      <c r="U43" s="71"/>
      <c r="V43" s="71"/>
      <c r="W43" s="71"/>
      <c r="X43" s="71"/>
      <c r="Y43" s="71"/>
      <c r="Z43" s="71"/>
    </row>
    <row r="44">
      <c r="A44" s="71"/>
      <c r="B44" s="71"/>
      <c r="C44" s="71"/>
      <c r="D44" s="71"/>
      <c r="E44" s="71"/>
      <c r="F44" s="71"/>
      <c r="G44" s="71"/>
      <c r="H44" s="71"/>
      <c r="I44" s="71"/>
      <c r="J44" s="71"/>
      <c r="K44" s="71"/>
      <c r="L44" s="71"/>
      <c r="M44" s="71"/>
      <c r="N44" s="71"/>
      <c r="O44" s="71"/>
      <c r="P44" s="71"/>
      <c r="Q44" s="71"/>
      <c r="R44" s="71"/>
      <c r="S44" s="71"/>
      <c r="T44" s="71"/>
      <c r="U44" s="71"/>
      <c r="V44" s="71"/>
      <c r="W44" s="71"/>
      <c r="X44" s="71"/>
      <c r="Y44" s="71"/>
      <c r="Z44" s="71"/>
    </row>
    <row r="45">
      <c r="A45" s="71"/>
      <c r="B45" s="71"/>
      <c r="C45" s="71"/>
      <c r="D45" s="71"/>
      <c r="E45" s="71"/>
      <c r="F45" s="71"/>
      <c r="G45" s="71"/>
      <c r="H45" s="71"/>
      <c r="I45" s="71"/>
      <c r="J45" s="71"/>
      <c r="K45" s="71"/>
      <c r="L45" s="71"/>
      <c r="M45" s="71"/>
      <c r="N45" s="71"/>
      <c r="O45" s="71"/>
      <c r="P45" s="71"/>
      <c r="Q45" s="71"/>
      <c r="R45" s="71"/>
      <c r="S45" s="71"/>
      <c r="T45" s="71"/>
      <c r="U45" s="71"/>
      <c r="V45" s="71"/>
      <c r="W45" s="71"/>
      <c r="X45" s="71"/>
      <c r="Y45" s="71"/>
      <c r="Z45" s="71"/>
    </row>
    <row r="46">
      <c r="A46" s="71"/>
      <c r="B46" s="71"/>
      <c r="C46" s="71"/>
      <c r="D46" s="71"/>
      <c r="E46" s="71"/>
      <c r="F46" s="71"/>
      <c r="G46" s="71"/>
      <c r="H46" s="71"/>
      <c r="I46" s="71"/>
      <c r="J46" s="71"/>
      <c r="K46" s="71"/>
      <c r="L46" s="71"/>
      <c r="M46" s="71"/>
      <c r="N46" s="71"/>
      <c r="O46" s="71"/>
      <c r="P46" s="71"/>
      <c r="Q46" s="71"/>
      <c r="R46" s="71"/>
      <c r="S46" s="71"/>
      <c r="T46" s="71"/>
      <c r="U46" s="71"/>
      <c r="V46" s="71"/>
      <c r="W46" s="71"/>
      <c r="X46" s="71"/>
      <c r="Y46" s="71"/>
      <c r="Z46" s="71"/>
    </row>
    <row r="47">
      <c r="A47" s="71"/>
      <c r="B47" s="71"/>
      <c r="C47" s="71"/>
      <c r="D47" s="71"/>
      <c r="E47" s="71"/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71"/>
      <c r="V47" s="71"/>
      <c r="W47" s="71"/>
      <c r="X47" s="71"/>
      <c r="Y47" s="71"/>
      <c r="Z47" s="71"/>
    </row>
    <row r="48">
      <c r="A48" s="71"/>
      <c r="B48" s="71"/>
      <c r="C48" s="71"/>
      <c r="D48" s="71"/>
      <c r="E48" s="71"/>
      <c r="F48" s="71"/>
      <c r="G48" s="71"/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71"/>
      <c r="V48" s="71"/>
      <c r="W48" s="71"/>
      <c r="X48" s="71"/>
      <c r="Y48" s="71"/>
      <c r="Z48" s="71"/>
    </row>
    <row r="49">
      <c r="A49" s="71"/>
      <c r="B49" s="71"/>
      <c r="C49" s="71"/>
      <c r="D49" s="71"/>
      <c r="E49" s="71"/>
      <c r="F49" s="71"/>
      <c r="G49" s="71"/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1"/>
      <c r="U49" s="71"/>
      <c r="V49" s="71"/>
      <c r="W49" s="71"/>
      <c r="X49" s="71"/>
      <c r="Y49" s="71"/>
      <c r="Z49" s="71"/>
    </row>
    <row r="50">
      <c r="A50" s="71"/>
      <c r="B50" s="71"/>
      <c r="C50" s="71"/>
      <c r="D50" s="71"/>
      <c r="E50" s="71"/>
      <c r="F50" s="71"/>
      <c r="G50" s="71"/>
      <c r="H50" s="71"/>
      <c r="I50" s="71"/>
      <c r="J50" s="71"/>
      <c r="K50" s="71"/>
      <c r="L50" s="71"/>
      <c r="M50" s="71"/>
      <c r="N50" s="71"/>
      <c r="O50" s="71"/>
      <c r="P50" s="71"/>
      <c r="Q50" s="71"/>
      <c r="R50" s="71"/>
      <c r="S50" s="71"/>
      <c r="T50" s="71"/>
      <c r="U50" s="71"/>
      <c r="V50" s="71"/>
      <c r="W50" s="71"/>
      <c r="X50" s="71"/>
      <c r="Y50" s="71"/>
      <c r="Z50" s="71"/>
    </row>
    <row r="51">
      <c r="A51" s="71"/>
      <c r="B51" s="71"/>
      <c r="C51" s="71"/>
      <c r="D51" s="71"/>
      <c r="E51" s="71"/>
      <c r="F51" s="71"/>
      <c r="G51" s="71"/>
      <c r="H51" s="71"/>
      <c r="I51" s="71"/>
      <c r="J51" s="71"/>
      <c r="K51" s="71"/>
      <c r="L51" s="71"/>
      <c r="M51" s="71"/>
      <c r="N51" s="71"/>
      <c r="O51" s="71"/>
      <c r="P51" s="71"/>
      <c r="Q51" s="71"/>
      <c r="R51" s="71"/>
      <c r="S51" s="71"/>
      <c r="T51" s="71"/>
      <c r="U51" s="71"/>
      <c r="V51" s="71"/>
      <c r="W51" s="71"/>
      <c r="X51" s="71"/>
      <c r="Y51" s="71"/>
      <c r="Z51" s="71"/>
    </row>
    <row r="52">
      <c r="A52" s="71"/>
      <c r="B52" s="71"/>
      <c r="C52" s="71"/>
      <c r="D52" s="71"/>
      <c r="E52" s="71"/>
      <c r="F52" s="71"/>
      <c r="G52" s="71"/>
      <c r="H52" s="71"/>
      <c r="I52" s="71"/>
      <c r="J52" s="71"/>
      <c r="K52" s="71"/>
      <c r="L52" s="71"/>
      <c r="M52" s="71"/>
      <c r="N52" s="71"/>
      <c r="O52" s="71"/>
      <c r="P52" s="71"/>
      <c r="Q52" s="71"/>
      <c r="R52" s="71"/>
      <c r="S52" s="71"/>
      <c r="T52" s="71"/>
      <c r="U52" s="71"/>
      <c r="V52" s="71"/>
      <c r="W52" s="71"/>
      <c r="X52" s="71"/>
      <c r="Y52" s="71"/>
      <c r="Z52" s="71"/>
    </row>
    <row r="53">
      <c r="A53" s="71"/>
      <c r="B53" s="71"/>
      <c r="C53" s="71"/>
      <c r="D53" s="71"/>
      <c r="E53" s="71"/>
      <c r="F53" s="71"/>
      <c r="G53" s="71"/>
      <c r="H53" s="71"/>
      <c r="I53" s="71"/>
      <c r="J53" s="71"/>
      <c r="K53" s="71"/>
      <c r="L53" s="71"/>
      <c r="M53" s="71"/>
      <c r="N53" s="71"/>
      <c r="O53" s="71"/>
      <c r="P53" s="71"/>
      <c r="Q53" s="71"/>
      <c r="R53" s="71"/>
      <c r="S53" s="71"/>
      <c r="T53" s="71"/>
      <c r="U53" s="71"/>
      <c r="V53" s="71"/>
      <c r="W53" s="71"/>
      <c r="X53" s="71"/>
      <c r="Y53" s="71"/>
      <c r="Z53" s="71"/>
    </row>
    <row r="54">
      <c r="A54" s="71"/>
      <c r="B54" s="71"/>
      <c r="C54" s="71"/>
      <c r="D54" s="71"/>
      <c r="E54" s="71"/>
      <c r="F54" s="71"/>
      <c r="G54" s="71"/>
      <c r="H54" s="71"/>
      <c r="I54" s="71"/>
      <c r="J54" s="71"/>
      <c r="K54" s="71"/>
      <c r="L54" s="71"/>
      <c r="M54" s="71"/>
      <c r="N54" s="71"/>
      <c r="O54" s="71"/>
      <c r="P54" s="71"/>
      <c r="Q54" s="71"/>
      <c r="R54" s="71"/>
      <c r="S54" s="71"/>
      <c r="T54" s="71"/>
      <c r="U54" s="71"/>
      <c r="V54" s="71"/>
      <c r="W54" s="71"/>
      <c r="X54" s="71"/>
      <c r="Y54" s="71"/>
      <c r="Z54" s="71"/>
    </row>
    <row r="55">
      <c r="A55" s="71"/>
      <c r="B55" s="71"/>
      <c r="C55" s="71"/>
      <c r="D55" s="71"/>
      <c r="E55" s="71"/>
      <c r="F55" s="71"/>
      <c r="G55" s="71"/>
      <c r="H55" s="71"/>
      <c r="I55" s="71"/>
      <c r="J55" s="71"/>
      <c r="K55" s="71"/>
      <c r="L55" s="71"/>
      <c r="M55" s="71"/>
      <c r="N55" s="71"/>
      <c r="O55" s="71"/>
      <c r="P55" s="71"/>
      <c r="Q55" s="71"/>
      <c r="R55" s="71"/>
      <c r="S55" s="71"/>
      <c r="T55" s="71"/>
      <c r="U55" s="71"/>
      <c r="V55" s="71"/>
      <c r="W55" s="71"/>
      <c r="X55" s="71"/>
      <c r="Y55" s="71"/>
      <c r="Z55" s="71"/>
    </row>
    <row r="56">
      <c r="A56" s="71"/>
      <c r="B56" s="71"/>
      <c r="C56" s="71"/>
      <c r="D56" s="71"/>
      <c r="E56" s="71"/>
      <c r="F56" s="71"/>
      <c r="G56" s="71"/>
      <c r="H56" s="71"/>
      <c r="I56" s="71"/>
      <c r="J56" s="71"/>
      <c r="K56" s="71"/>
      <c r="L56" s="71"/>
      <c r="M56" s="71"/>
      <c r="N56" s="71"/>
      <c r="O56" s="71"/>
      <c r="P56" s="71"/>
      <c r="Q56" s="71"/>
      <c r="R56" s="71"/>
      <c r="S56" s="71"/>
      <c r="T56" s="71"/>
      <c r="U56" s="71"/>
      <c r="V56" s="71"/>
      <c r="W56" s="71"/>
      <c r="X56" s="71"/>
      <c r="Y56" s="71"/>
      <c r="Z56" s="71"/>
    </row>
    <row r="57">
      <c r="A57" s="71"/>
      <c r="B57" s="71"/>
      <c r="C57" s="71"/>
      <c r="D57" s="71"/>
      <c r="E57" s="71"/>
      <c r="F57" s="71"/>
      <c r="G57" s="71"/>
      <c r="H57" s="71"/>
      <c r="I57" s="71"/>
      <c r="J57" s="71"/>
      <c r="K57" s="71"/>
      <c r="L57" s="71"/>
      <c r="M57" s="71"/>
      <c r="N57" s="71"/>
      <c r="O57" s="71"/>
      <c r="P57" s="71"/>
      <c r="Q57" s="71"/>
      <c r="R57" s="71"/>
      <c r="S57" s="71"/>
      <c r="T57" s="71"/>
      <c r="U57" s="71"/>
      <c r="V57" s="71"/>
      <c r="W57" s="71"/>
      <c r="X57" s="71"/>
      <c r="Y57" s="71"/>
      <c r="Z57" s="71"/>
    </row>
    <row r="58">
      <c r="A58" s="71"/>
      <c r="B58" s="71"/>
      <c r="C58" s="71"/>
      <c r="D58" s="71"/>
      <c r="E58" s="71"/>
      <c r="F58" s="71"/>
      <c r="G58" s="71"/>
      <c r="H58" s="71"/>
      <c r="I58" s="71"/>
      <c r="J58" s="71"/>
      <c r="K58" s="71"/>
      <c r="L58" s="71"/>
      <c r="M58" s="71"/>
      <c r="N58" s="71"/>
      <c r="O58" s="71"/>
      <c r="P58" s="71"/>
      <c r="Q58" s="71"/>
      <c r="R58" s="71"/>
      <c r="S58" s="71"/>
      <c r="T58" s="71"/>
      <c r="U58" s="71"/>
      <c r="V58" s="71"/>
      <c r="W58" s="71"/>
      <c r="X58" s="71"/>
      <c r="Y58" s="71"/>
      <c r="Z58" s="71"/>
    </row>
    <row r="59">
      <c r="A59" s="71"/>
      <c r="B59" s="71"/>
      <c r="C59" s="71"/>
      <c r="D59" s="71"/>
      <c r="E59" s="71"/>
      <c r="F59" s="71"/>
      <c r="G59" s="71"/>
      <c r="H59" s="71"/>
      <c r="I59" s="71"/>
      <c r="J59" s="71"/>
      <c r="K59" s="71"/>
      <c r="L59" s="71"/>
      <c r="M59" s="71"/>
      <c r="N59" s="71"/>
      <c r="O59" s="71"/>
      <c r="P59" s="71"/>
      <c r="Q59" s="71"/>
      <c r="R59" s="71"/>
      <c r="S59" s="71"/>
      <c r="T59" s="71"/>
      <c r="U59" s="71"/>
      <c r="V59" s="71"/>
      <c r="W59" s="71"/>
      <c r="X59" s="71"/>
      <c r="Y59" s="71"/>
      <c r="Z59" s="71"/>
    </row>
    <row r="60">
      <c r="A60" s="71"/>
      <c r="B60" s="71"/>
      <c r="C60" s="71"/>
      <c r="D60" s="71"/>
      <c r="E60" s="71"/>
      <c r="F60" s="71"/>
      <c r="G60" s="71"/>
      <c r="H60" s="71"/>
      <c r="I60" s="71"/>
      <c r="J60" s="71"/>
      <c r="K60" s="71"/>
      <c r="L60" s="71"/>
      <c r="M60" s="71"/>
      <c r="N60" s="71"/>
      <c r="O60" s="71"/>
      <c r="P60" s="71"/>
      <c r="Q60" s="71"/>
      <c r="R60" s="71"/>
      <c r="S60" s="71"/>
      <c r="T60" s="71"/>
      <c r="U60" s="71"/>
      <c r="V60" s="71"/>
      <c r="W60" s="71"/>
      <c r="X60" s="71"/>
      <c r="Y60" s="71"/>
      <c r="Z60" s="71"/>
    </row>
    <row r="61">
      <c r="A61" s="71"/>
      <c r="B61" s="71"/>
      <c r="C61" s="71"/>
      <c r="D61" s="71"/>
      <c r="E61" s="71"/>
      <c r="F61" s="71"/>
      <c r="G61" s="71"/>
      <c r="H61" s="71"/>
      <c r="I61" s="71"/>
      <c r="J61" s="71"/>
      <c r="K61" s="71"/>
      <c r="L61" s="71"/>
      <c r="M61" s="71"/>
      <c r="N61" s="71"/>
      <c r="O61" s="71"/>
      <c r="P61" s="71"/>
      <c r="Q61" s="71"/>
      <c r="R61" s="71"/>
      <c r="S61" s="71"/>
      <c r="T61" s="71"/>
      <c r="U61" s="71"/>
      <c r="V61" s="71"/>
      <c r="W61" s="71"/>
      <c r="X61" s="71"/>
      <c r="Y61" s="71"/>
      <c r="Z61" s="71"/>
    </row>
    <row r="62">
      <c r="A62" s="71"/>
      <c r="B62" s="71"/>
      <c r="C62" s="71"/>
      <c r="D62" s="71"/>
      <c r="E62" s="71"/>
      <c r="F62" s="71"/>
      <c r="G62" s="71"/>
      <c r="H62" s="71"/>
      <c r="I62" s="71"/>
      <c r="J62" s="71"/>
      <c r="K62" s="71"/>
      <c r="L62" s="71"/>
      <c r="M62" s="71"/>
      <c r="N62" s="71"/>
      <c r="O62" s="71"/>
      <c r="P62" s="71"/>
      <c r="Q62" s="71"/>
      <c r="R62" s="71"/>
      <c r="S62" s="71"/>
      <c r="T62" s="71"/>
      <c r="U62" s="71"/>
      <c r="V62" s="71"/>
      <c r="W62" s="71"/>
      <c r="X62" s="71"/>
      <c r="Y62" s="71"/>
      <c r="Z62" s="71"/>
    </row>
    <row r="63">
      <c r="A63" s="71"/>
      <c r="B63" s="71"/>
      <c r="C63" s="71"/>
      <c r="D63" s="71"/>
      <c r="E63" s="71"/>
      <c r="F63" s="71"/>
      <c r="G63" s="71"/>
      <c r="H63" s="71"/>
      <c r="I63" s="71"/>
      <c r="J63" s="71"/>
      <c r="K63" s="71"/>
      <c r="L63" s="71"/>
      <c r="M63" s="71"/>
      <c r="N63" s="71"/>
      <c r="O63" s="71"/>
      <c r="P63" s="71"/>
      <c r="Q63" s="71"/>
      <c r="R63" s="71"/>
      <c r="S63" s="71"/>
      <c r="T63" s="71"/>
      <c r="U63" s="71"/>
      <c r="V63" s="71"/>
      <c r="W63" s="71"/>
      <c r="X63" s="71"/>
      <c r="Y63" s="71"/>
      <c r="Z63" s="71"/>
    </row>
    <row r="64">
      <c r="A64" s="71"/>
      <c r="B64" s="71"/>
      <c r="C64" s="71"/>
      <c r="D64" s="71"/>
      <c r="E64" s="71"/>
      <c r="F64" s="71"/>
      <c r="G64" s="71"/>
      <c r="H64" s="71"/>
      <c r="I64" s="71"/>
      <c r="J64" s="71"/>
      <c r="K64" s="71"/>
      <c r="L64" s="71"/>
      <c r="M64" s="71"/>
      <c r="N64" s="71"/>
      <c r="O64" s="71"/>
      <c r="P64" s="71"/>
      <c r="Q64" s="71"/>
      <c r="R64" s="71"/>
      <c r="S64" s="71"/>
      <c r="T64" s="71"/>
      <c r="U64" s="71"/>
      <c r="V64" s="71"/>
      <c r="W64" s="71"/>
      <c r="X64" s="71"/>
      <c r="Y64" s="71"/>
      <c r="Z64" s="71"/>
    </row>
    <row r="65">
      <c r="A65" s="71"/>
      <c r="B65" s="71"/>
      <c r="C65" s="71"/>
      <c r="D65" s="71"/>
      <c r="E65" s="71"/>
      <c r="F65" s="71"/>
      <c r="G65" s="71"/>
      <c r="H65" s="71"/>
      <c r="I65" s="71"/>
      <c r="J65" s="71"/>
      <c r="K65" s="71"/>
      <c r="L65" s="71"/>
      <c r="M65" s="71"/>
      <c r="N65" s="71"/>
      <c r="O65" s="71"/>
      <c r="P65" s="71"/>
      <c r="Q65" s="71"/>
      <c r="R65" s="71"/>
      <c r="S65" s="71"/>
      <c r="T65" s="71"/>
      <c r="U65" s="71"/>
      <c r="V65" s="71"/>
      <c r="W65" s="71"/>
      <c r="X65" s="71"/>
      <c r="Y65" s="71"/>
      <c r="Z65" s="71"/>
    </row>
    <row r="66">
      <c r="A66" s="71"/>
      <c r="B66" s="71"/>
      <c r="C66" s="71"/>
      <c r="D66" s="71"/>
      <c r="E66" s="71"/>
      <c r="F66" s="71"/>
      <c r="G66" s="71"/>
      <c r="H66" s="71"/>
      <c r="I66" s="71"/>
      <c r="J66" s="71"/>
      <c r="K66" s="71"/>
      <c r="L66" s="71"/>
      <c r="M66" s="71"/>
      <c r="N66" s="71"/>
      <c r="O66" s="71"/>
      <c r="P66" s="71"/>
      <c r="Q66" s="71"/>
      <c r="R66" s="71"/>
      <c r="S66" s="71"/>
      <c r="T66" s="71"/>
      <c r="U66" s="71"/>
      <c r="V66" s="71"/>
      <c r="W66" s="71"/>
      <c r="X66" s="71"/>
      <c r="Y66" s="71"/>
      <c r="Z66" s="71"/>
    </row>
    <row r="67">
      <c r="A67" s="71"/>
      <c r="B67" s="71"/>
      <c r="C67" s="71"/>
      <c r="D67" s="71"/>
      <c r="E67" s="71"/>
      <c r="F67" s="71"/>
      <c r="G67" s="71"/>
      <c r="H67" s="71"/>
      <c r="I67" s="71"/>
      <c r="J67" s="71"/>
      <c r="K67" s="71"/>
      <c r="L67" s="71"/>
      <c r="M67" s="71"/>
      <c r="N67" s="71"/>
      <c r="O67" s="71"/>
      <c r="P67" s="71"/>
      <c r="Q67" s="71"/>
      <c r="R67" s="71"/>
      <c r="S67" s="71"/>
      <c r="T67" s="71"/>
      <c r="U67" s="71"/>
      <c r="V67" s="71"/>
      <c r="W67" s="71"/>
      <c r="X67" s="71"/>
      <c r="Y67" s="71"/>
      <c r="Z67" s="71"/>
    </row>
    <row r="68">
      <c r="A68" s="71"/>
      <c r="B68" s="71"/>
      <c r="C68" s="71"/>
      <c r="D68" s="71"/>
      <c r="E68" s="71"/>
      <c r="F68" s="71"/>
      <c r="G68" s="71"/>
      <c r="H68" s="71"/>
      <c r="I68" s="71"/>
      <c r="J68" s="71"/>
      <c r="K68" s="71"/>
      <c r="L68" s="71"/>
      <c r="M68" s="71"/>
      <c r="N68" s="71"/>
      <c r="O68" s="71"/>
      <c r="P68" s="71"/>
      <c r="Q68" s="71"/>
      <c r="R68" s="71"/>
      <c r="S68" s="71"/>
      <c r="T68" s="71"/>
      <c r="U68" s="71"/>
      <c r="V68" s="71"/>
      <c r="W68" s="71"/>
      <c r="X68" s="71"/>
      <c r="Y68" s="71"/>
      <c r="Z68" s="71"/>
    </row>
    <row r="69">
      <c r="A69" s="71"/>
      <c r="B69" s="71"/>
      <c r="C69" s="71"/>
      <c r="D69" s="71"/>
      <c r="E69" s="71"/>
      <c r="F69" s="71"/>
      <c r="G69" s="71"/>
      <c r="H69" s="71"/>
      <c r="I69" s="71"/>
      <c r="J69" s="71"/>
      <c r="K69" s="71"/>
      <c r="L69" s="71"/>
      <c r="M69" s="71"/>
      <c r="N69" s="71"/>
      <c r="O69" s="71"/>
      <c r="P69" s="71"/>
      <c r="Q69" s="71"/>
      <c r="R69" s="71"/>
      <c r="S69" s="71"/>
      <c r="T69" s="71"/>
      <c r="U69" s="71"/>
      <c r="V69" s="71"/>
      <c r="W69" s="71"/>
      <c r="X69" s="71"/>
      <c r="Y69" s="71"/>
      <c r="Z69" s="71"/>
    </row>
    <row r="70">
      <c r="A70" s="71"/>
      <c r="B70" s="71"/>
      <c r="C70" s="71"/>
      <c r="D70" s="71"/>
      <c r="E70" s="71"/>
      <c r="F70" s="71"/>
      <c r="G70" s="71"/>
      <c r="H70" s="71"/>
      <c r="I70" s="71"/>
      <c r="J70" s="71"/>
      <c r="K70" s="71"/>
      <c r="L70" s="71"/>
      <c r="M70" s="71"/>
      <c r="N70" s="71"/>
      <c r="O70" s="71"/>
      <c r="P70" s="71"/>
      <c r="Q70" s="71"/>
      <c r="R70" s="71"/>
      <c r="S70" s="71"/>
      <c r="T70" s="71"/>
      <c r="U70" s="71"/>
      <c r="V70" s="71"/>
      <c r="W70" s="71"/>
      <c r="X70" s="71"/>
      <c r="Y70" s="71"/>
      <c r="Z70" s="71"/>
    </row>
    <row r="71">
      <c r="A71" s="71"/>
      <c r="B71" s="71"/>
      <c r="C71" s="71"/>
      <c r="D71" s="71"/>
      <c r="E71" s="71"/>
      <c r="F71" s="71"/>
      <c r="G71" s="71"/>
      <c r="H71" s="71"/>
      <c r="I71" s="71"/>
      <c r="J71" s="71"/>
      <c r="K71" s="71"/>
      <c r="L71" s="71"/>
      <c r="M71" s="71"/>
      <c r="N71" s="71"/>
      <c r="O71" s="71"/>
      <c r="P71" s="71"/>
      <c r="Q71" s="71"/>
      <c r="R71" s="71"/>
      <c r="S71" s="71"/>
      <c r="T71" s="71"/>
      <c r="U71" s="71"/>
      <c r="V71" s="71"/>
      <c r="W71" s="71"/>
      <c r="X71" s="71"/>
      <c r="Y71" s="71"/>
      <c r="Z71" s="71"/>
    </row>
    <row r="72">
      <c r="A72" s="71"/>
      <c r="B72" s="71"/>
      <c r="C72" s="71"/>
      <c r="D72" s="71"/>
      <c r="E72" s="71"/>
      <c r="F72" s="71"/>
      <c r="G72" s="71"/>
      <c r="H72" s="71"/>
      <c r="I72" s="71"/>
      <c r="J72" s="71"/>
      <c r="K72" s="71"/>
      <c r="L72" s="71"/>
      <c r="M72" s="71"/>
      <c r="N72" s="71"/>
      <c r="O72" s="71"/>
      <c r="P72" s="71"/>
      <c r="Q72" s="71"/>
      <c r="R72" s="71"/>
      <c r="S72" s="71"/>
      <c r="T72" s="71"/>
      <c r="U72" s="71"/>
      <c r="V72" s="71"/>
      <c r="W72" s="71"/>
      <c r="X72" s="71"/>
      <c r="Y72" s="71"/>
      <c r="Z72" s="71"/>
    </row>
    <row r="73">
      <c r="A73" s="71"/>
      <c r="B73" s="71"/>
      <c r="C73" s="71"/>
      <c r="D73" s="71"/>
      <c r="E73" s="71"/>
      <c r="F73" s="71"/>
      <c r="G73" s="71"/>
      <c r="H73" s="71"/>
      <c r="I73" s="71"/>
      <c r="J73" s="71"/>
      <c r="K73" s="71"/>
      <c r="L73" s="71"/>
      <c r="M73" s="71"/>
      <c r="N73" s="71"/>
      <c r="O73" s="71"/>
      <c r="P73" s="71"/>
      <c r="Q73" s="71"/>
      <c r="R73" s="71"/>
      <c r="S73" s="71"/>
      <c r="T73" s="71"/>
      <c r="U73" s="71"/>
      <c r="V73" s="71"/>
      <c r="W73" s="71"/>
      <c r="X73" s="71"/>
      <c r="Y73" s="71"/>
      <c r="Z73" s="71"/>
    </row>
    <row r="74">
      <c r="A74" s="71"/>
      <c r="B74" s="71"/>
      <c r="C74" s="71"/>
      <c r="D74" s="71"/>
      <c r="E74" s="71"/>
      <c r="F74" s="71"/>
      <c r="G74" s="71"/>
      <c r="H74" s="71"/>
      <c r="I74" s="71"/>
      <c r="J74" s="71"/>
      <c r="K74" s="71"/>
      <c r="L74" s="71"/>
      <c r="M74" s="71"/>
      <c r="N74" s="71"/>
      <c r="O74" s="71"/>
      <c r="P74" s="71"/>
      <c r="Q74" s="71"/>
      <c r="R74" s="71"/>
      <c r="S74" s="71"/>
      <c r="T74" s="71"/>
      <c r="U74" s="71"/>
      <c r="V74" s="71"/>
      <c r="W74" s="71"/>
      <c r="X74" s="71"/>
      <c r="Y74" s="71"/>
      <c r="Z74" s="71"/>
    </row>
    <row r="75">
      <c r="A75" s="71"/>
      <c r="B75" s="71"/>
      <c r="C75" s="71"/>
      <c r="D75" s="71"/>
      <c r="E75" s="71"/>
      <c r="F75" s="71"/>
      <c r="G75" s="71"/>
      <c r="H75" s="71"/>
      <c r="I75" s="71"/>
      <c r="J75" s="71"/>
      <c r="K75" s="71"/>
      <c r="L75" s="71"/>
      <c r="M75" s="71"/>
      <c r="N75" s="71"/>
      <c r="O75" s="71"/>
      <c r="P75" s="71"/>
      <c r="Q75" s="71"/>
      <c r="R75" s="71"/>
      <c r="S75" s="71"/>
      <c r="T75" s="71"/>
      <c r="U75" s="71"/>
      <c r="V75" s="71"/>
      <c r="W75" s="71"/>
      <c r="X75" s="71"/>
      <c r="Y75" s="71"/>
      <c r="Z75" s="71"/>
    </row>
    <row r="76">
      <c r="A76" s="71"/>
      <c r="B76" s="71"/>
      <c r="C76" s="71"/>
      <c r="D76" s="71"/>
      <c r="E76" s="71"/>
      <c r="F76" s="71"/>
      <c r="G76" s="71"/>
      <c r="H76" s="71"/>
      <c r="I76" s="71"/>
      <c r="J76" s="71"/>
      <c r="K76" s="71"/>
      <c r="L76" s="71"/>
      <c r="M76" s="71"/>
      <c r="N76" s="71"/>
      <c r="O76" s="71"/>
      <c r="P76" s="71"/>
      <c r="Q76" s="71"/>
      <c r="R76" s="71"/>
      <c r="S76" s="71"/>
      <c r="T76" s="71"/>
      <c r="U76" s="71"/>
      <c r="V76" s="71"/>
      <c r="W76" s="71"/>
      <c r="X76" s="71"/>
      <c r="Y76" s="71"/>
      <c r="Z76" s="71"/>
    </row>
    <row r="77">
      <c r="A77" s="71"/>
      <c r="B77" s="71"/>
      <c r="C77" s="71"/>
      <c r="D77" s="71"/>
      <c r="E77" s="71"/>
      <c r="F77" s="71"/>
      <c r="G77" s="71"/>
      <c r="H77" s="71"/>
      <c r="I77" s="71"/>
      <c r="J77" s="71"/>
      <c r="K77" s="71"/>
      <c r="L77" s="71"/>
      <c r="M77" s="71"/>
      <c r="N77" s="71"/>
      <c r="O77" s="71"/>
      <c r="P77" s="71"/>
      <c r="Q77" s="71"/>
      <c r="R77" s="71"/>
      <c r="S77" s="71"/>
      <c r="T77" s="71"/>
      <c r="U77" s="71"/>
      <c r="V77" s="71"/>
      <c r="W77" s="71"/>
      <c r="X77" s="71"/>
      <c r="Y77" s="71"/>
      <c r="Z77" s="71"/>
    </row>
    <row r="78">
      <c r="A78" s="71"/>
      <c r="B78" s="71"/>
      <c r="C78" s="71"/>
      <c r="D78" s="71"/>
      <c r="E78" s="71"/>
      <c r="F78" s="71"/>
      <c r="G78" s="71"/>
      <c r="H78" s="71"/>
      <c r="I78" s="71"/>
      <c r="J78" s="71"/>
      <c r="K78" s="71"/>
      <c r="L78" s="71"/>
      <c r="M78" s="71"/>
      <c r="N78" s="71"/>
      <c r="O78" s="71"/>
      <c r="P78" s="71"/>
      <c r="Q78" s="71"/>
      <c r="R78" s="71"/>
      <c r="S78" s="71"/>
      <c r="T78" s="71"/>
      <c r="U78" s="71"/>
      <c r="V78" s="71"/>
      <c r="W78" s="71"/>
      <c r="X78" s="71"/>
      <c r="Y78" s="71"/>
      <c r="Z78" s="71"/>
    </row>
    <row r="79">
      <c r="A79" s="71"/>
      <c r="B79" s="71"/>
      <c r="C79" s="71"/>
      <c r="D79" s="71"/>
      <c r="E79" s="71"/>
      <c r="F79" s="71"/>
      <c r="G79" s="71"/>
      <c r="H79" s="71"/>
      <c r="I79" s="71"/>
      <c r="J79" s="71"/>
      <c r="K79" s="71"/>
      <c r="L79" s="71"/>
      <c r="M79" s="71"/>
      <c r="N79" s="71"/>
      <c r="O79" s="71"/>
      <c r="P79" s="71"/>
      <c r="Q79" s="71"/>
      <c r="R79" s="71"/>
      <c r="S79" s="71"/>
      <c r="T79" s="71"/>
      <c r="U79" s="71"/>
      <c r="V79" s="71"/>
      <c r="W79" s="71"/>
      <c r="X79" s="71"/>
      <c r="Y79" s="71"/>
      <c r="Z79" s="71"/>
    </row>
    <row r="80">
      <c r="A80" s="71"/>
      <c r="B80" s="71"/>
      <c r="C80" s="71"/>
      <c r="D80" s="71"/>
      <c r="E80" s="71"/>
      <c r="F80" s="71"/>
      <c r="G80" s="71"/>
      <c r="H80" s="71"/>
      <c r="I80" s="71"/>
      <c r="J80" s="71"/>
      <c r="K80" s="71"/>
      <c r="L80" s="71"/>
      <c r="M80" s="71"/>
      <c r="N80" s="71"/>
      <c r="O80" s="71"/>
      <c r="P80" s="71"/>
      <c r="Q80" s="71"/>
      <c r="R80" s="71"/>
      <c r="S80" s="71"/>
      <c r="T80" s="71"/>
      <c r="U80" s="71"/>
      <c r="V80" s="71"/>
      <c r="W80" s="71"/>
      <c r="X80" s="71"/>
      <c r="Y80" s="71"/>
      <c r="Z80" s="71"/>
    </row>
    <row r="81" ht="9.75" customHeight="1">
      <c r="A81" s="71"/>
      <c r="B81" s="71"/>
      <c r="C81" s="71"/>
      <c r="D81" s="71"/>
      <c r="E81" s="71"/>
      <c r="F81" s="71"/>
      <c r="G81" s="71"/>
      <c r="H81" s="71"/>
      <c r="I81" s="71"/>
      <c r="J81" s="71"/>
      <c r="K81" s="71"/>
      <c r="L81" s="71"/>
      <c r="M81" s="71"/>
      <c r="N81" s="71"/>
      <c r="O81" s="71"/>
      <c r="P81" s="71"/>
      <c r="Q81" s="71"/>
      <c r="R81" s="71"/>
      <c r="S81" s="71"/>
      <c r="T81" s="71"/>
      <c r="U81" s="71"/>
      <c r="V81" s="71"/>
      <c r="W81" s="71"/>
      <c r="X81" s="71"/>
      <c r="Y81" s="71"/>
      <c r="Z81" s="71"/>
    </row>
    <row r="82" ht="9.75" customHeight="1">
      <c r="A82" s="71"/>
      <c r="B82" s="71"/>
      <c r="C82" s="71"/>
      <c r="D82" s="71"/>
      <c r="E82" s="71"/>
      <c r="F82" s="71"/>
      <c r="G82" s="71"/>
      <c r="H82" s="71"/>
      <c r="I82" s="71"/>
      <c r="J82" s="71"/>
      <c r="K82" s="71"/>
      <c r="L82" s="71"/>
      <c r="M82" s="71"/>
      <c r="N82" s="71"/>
      <c r="O82" s="71"/>
      <c r="P82" s="71"/>
      <c r="Q82" s="71"/>
      <c r="R82" s="71"/>
      <c r="S82" s="71"/>
      <c r="T82" s="71"/>
      <c r="U82" s="71"/>
      <c r="V82" s="71"/>
      <c r="W82" s="71"/>
      <c r="X82" s="71"/>
      <c r="Y82" s="71"/>
      <c r="Z82" s="71"/>
    </row>
    <row r="83" ht="9.75" customHeight="1">
      <c r="A83" s="71"/>
      <c r="B83" s="71"/>
      <c r="C83" s="71"/>
      <c r="D83" s="71"/>
      <c r="E83" s="71"/>
      <c r="F83" s="71"/>
      <c r="G83" s="71"/>
      <c r="H83" s="71"/>
      <c r="I83" s="71"/>
      <c r="J83" s="71"/>
      <c r="K83" s="71"/>
      <c r="L83" s="71"/>
      <c r="M83" s="71"/>
      <c r="N83" s="71"/>
      <c r="O83" s="71"/>
      <c r="P83" s="71"/>
      <c r="Q83" s="71"/>
      <c r="R83" s="71"/>
      <c r="S83" s="71"/>
      <c r="T83" s="71"/>
      <c r="U83" s="71"/>
      <c r="V83" s="71"/>
      <c r="W83" s="71"/>
      <c r="X83" s="71"/>
      <c r="Y83" s="71"/>
      <c r="Z83" s="71"/>
    </row>
    <row r="84" ht="9.75" customHeight="1">
      <c r="A84" s="71"/>
      <c r="B84" s="71"/>
      <c r="C84" s="71"/>
      <c r="D84" s="71"/>
      <c r="E84" s="71"/>
      <c r="F84" s="71"/>
      <c r="G84" s="71"/>
      <c r="H84" s="71"/>
      <c r="I84" s="71"/>
      <c r="J84" s="71"/>
      <c r="K84" s="71"/>
      <c r="L84" s="71"/>
      <c r="M84" s="71"/>
      <c r="N84" s="71"/>
      <c r="O84" s="71"/>
      <c r="P84" s="71"/>
      <c r="Q84" s="71"/>
      <c r="R84" s="71"/>
      <c r="S84" s="71"/>
      <c r="T84" s="71"/>
      <c r="U84" s="71"/>
      <c r="V84" s="71"/>
      <c r="W84" s="71"/>
      <c r="X84" s="71"/>
      <c r="Y84" s="71"/>
      <c r="Z84" s="71"/>
    </row>
    <row r="85" ht="9.75" customHeight="1">
      <c r="A85" s="71"/>
      <c r="B85" s="71"/>
      <c r="C85" s="71"/>
      <c r="D85" s="71"/>
      <c r="E85" s="71"/>
      <c r="F85" s="71"/>
      <c r="G85" s="71"/>
      <c r="H85" s="71"/>
      <c r="I85" s="71"/>
      <c r="J85" s="71"/>
      <c r="K85" s="71"/>
      <c r="L85" s="71"/>
      <c r="M85" s="71"/>
      <c r="N85" s="71"/>
      <c r="O85" s="71"/>
      <c r="P85" s="71"/>
      <c r="Q85" s="71"/>
      <c r="R85" s="71"/>
      <c r="S85" s="71"/>
      <c r="T85" s="71"/>
      <c r="U85" s="71"/>
      <c r="V85" s="71"/>
      <c r="W85" s="71"/>
      <c r="X85" s="71"/>
      <c r="Y85" s="71"/>
      <c r="Z85" s="71"/>
    </row>
    <row r="86" ht="9.75" customHeight="1">
      <c r="A86" s="71"/>
      <c r="B86" s="71"/>
      <c r="C86" s="71"/>
      <c r="D86" s="71"/>
      <c r="E86" s="71"/>
      <c r="F86" s="71"/>
      <c r="G86" s="71"/>
      <c r="H86" s="71"/>
      <c r="I86" s="71"/>
      <c r="J86" s="71"/>
      <c r="K86" s="71"/>
      <c r="L86" s="71"/>
      <c r="M86" s="71"/>
      <c r="N86" s="71"/>
      <c r="O86" s="71"/>
      <c r="P86" s="71"/>
      <c r="Q86" s="71"/>
      <c r="R86" s="71"/>
      <c r="S86" s="71"/>
      <c r="T86" s="71"/>
      <c r="U86" s="71"/>
      <c r="V86" s="71"/>
      <c r="W86" s="71"/>
      <c r="X86" s="71"/>
      <c r="Y86" s="71"/>
      <c r="Z86" s="71"/>
    </row>
    <row r="87" ht="9.75" customHeight="1">
      <c r="A87" s="71"/>
      <c r="B87" s="71"/>
      <c r="C87" s="71"/>
      <c r="D87" s="71"/>
      <c r="E87" s="71"/>
      <c r="F87" s="71"/>
      <c r="G87" s="71"/>
      <c r="H87" s="71"/>
      <c r="I87" s="71"/>
      <c r="J87" s="71"/>
      <c r="K87" s="71"/>
      <c r="L87" s="71"/>
      <c r="M87" s="71"/>
      <c r="N87" s="71"/>
      <c r="O87" s="71"/>
      <c r="P87" s="71"/>
      <c r="Q87" s="71"/>
      <c r="R87" s="71"/>
      <c r="S87" s="71"/>
      <c r="T87" s="71"/>
      <c r="U87" s="71"/>
      <c r="V87" s="71"/>
      <c r="W87" s="71"/>
      <c r="X87" s="71"/>
      <c r="Y87" s="71"/>
      <c r="Z87" s="71"/>
    </row>
    <row r="88" ht="9.75" customHeight="1">
      <c r="A88" s="71"/>
      <c r="B88" s="71"/>
      <c r="C88" s="71"/>
      <c r="D88" s="71"/>
      <c r="E88" s="71"/>
      <c r="F88" s="71"/>
      <c r="G88" s="71"/>
      <c r="H88" s="71"/>
      <c r="I88" s="71"/>
      <c r="J88" s="71"/>
      <c r="K88" s="71"/>
      <c r="L88" s="71"/>
      <c r="M88" s="71"/>
      <c r="N88" s="71"/>
      <c r="O88" s="71"/>
      <c r="P88" s="71"/>
      <c r="Q88" s="71"/>
      <c r="R88" s="71"/>
      <c r="S88" s="71"/>
      <c r="T88" s="71"/>
      <c r="U88" s="71"/>
      <c r="V88" s="71"/>
      <c r="W88" s="71"/>
      <c r="X88" s="71"/>
      <c r="Y88" s="71"/>
      <c r="Z88" s="71"/>
    </row>
    <row r="89" ht="9.75" customHeight="1">
      <c r="A89" s="71"/>
      <c r="B89" s="71"/>
      <c r="C89" s="71"/>
      <c r="D89" s="71"/>
      <c r="E89" s="71"/>
      <c r="F89" s="71"/>
      <c r="G89" s="71"/>
      <c r="H89" s="71"/>
      <c r="I89" s="71"/>
      <c r="J89" s="71"/>
      <c r="K89" s="71"/>
      <c r="L89" s="71"/>
      <c r="M89" s="71"/>
      <c r="N89" s="71"/>
      <c r="O89" s="71"/>
      <c r="P89" s="71"/>
      <c r="Q89" s="71"/>
      <c r="R89" s="71"/>
      <c r="S89" s="71"/>
      <c r="T89" s="71"/>
      <c r="U89" s="71"/>
      <c r="V89" s="71"/>
      <c r="W89" s="71"/>
      <c r="X89" s="71"/>
      <c r="Y89" s="71"/>
      <c r="Z89" s="71"/>
    </row>
    <row r="90" ht="9.75" customHeight="1">
      <c r="A90" s="71"/>
      <c r="B90" s="71"/>
      <c r="C90" s="71"/>
      <c r="D90" s="71"/>
      <c r="E90" s="71"/>
      <c r="F90" s="71"/>
      <c r="G90" s="71"/>
      <c r="H90" s="71"/>
      <c r="I90" s="71"/>
      <c r="J90" s="71"/>
      <c r="K90" s="71"/>
      <c r="L90" s="71"/>
      <c r="M90" s="71"/>
      <c r="N90" s="71"/>
      <c r="O90" s="71"/>
      <c r="P90" s="71"/>
      <c r="Q90" s="71"/>
      <c r="R90" s="71"/>
      <c r="S90" s="71"/>
      <c r="T90" s="71"/>
      <c r="U90" s="71"/>
      <c r="V90" s="71"/>
      <c r="W90" s="71"/>
      <c r="X90" s="71"/>
      <c r="Y90" s="71"/>
      <c r="Z90" s="71"/>
    </row>
    <row r="91" ht="9.75" customHeight="1">
      <c r="A91" s="71"/>
      <c r="B91" s="71"/>
      <c r="C91" s="71"/>
      <c r="D91" s="71"/>
      <c r="E91" s="71"/>
      <c r="F91" s="71"/>
      <c r="G91" s="71"/>
      <c r="H91" s="71"/>
      <c r="I91" s="71"/>
      <c r="J91" s="71"/>
      <c r="K91" s="71"/>
      <c r="L91" s="71"/>
      <c r="M91" s="71"/>
      <c r="N91" s="71"/>
      <c r="O91" s="71"/>
      <c r="P91" s="71"/>
      <c r="Q91" s="71"/>
      <c r="R91" s="71"/>
      <c r="S91" s="71"/>
      <c r="T91" s="71"/>
      <c r="U91" s="71"/>
      <c r="V91" s="71"/>
      <c r="W91" s="71"/>
      <c r="X91" s="71"/>
      <c r="Y91" s="71"/>
      <c r="Z91" s="71"/>
    </row>
    <row r="92" ht="9.75" customHeight="1">
      <c r="A92" s="71"/>
      <c r="B92" s="71"/>
      <c r="C92" s="71"/>
      <c r="D92" s="71"/>
      <c r="E92" s="71"/>
      <c r="F92" s="71"/>
      <c r="G92" s="71"/>
      <c r="H92" s="71"/>
      <c r="I92" s="71"/>
      <c r="J92" s="71"/>
      <c r="K92" s="71"/>
      <c r="L92" s="71"/>
      <c r="M92" s="71"/>
      <c r="N92" s="71"/>
      <c r="O92" s="71"/>
      <c r="P92" s="71"/>
      <c r="Q92" s="71"/>
      <c r="R92" s="71"/>
      <c r="S92" s="71"/>
      <c r="T92" s="71"/>
      <c r="U92" s="71"/>
      <c r="V92" s="71"/>
      <c r="W92" s="71"/>
      <c r="X92" s="71"/>
      <c r="Y92" s="71"/>
      <c r="Z92" s="71"/>
    </row>
    <row r="93" ht="9.75" customHeight="1">
      <c r="A93" s="71"/>
      <c r="B93" s="71"/>
      <c r="C93" s="71"/>
      <c r="D93" s="71"/>
      <c r="E93" s="71"/>
      <c r="F93" s="71"/>
      <c r="G93" s="71"/>
      <c r="H93" s="71"/>
      <c r="I93" s="71"/>
      <c r="J93" s="71"/>
      <c r="K93" s="71"/>
      <c r="L93" s="71"/>
      <c r="M93" s="71"/>
      <c r="N93" s="71"/>
      <c r="O93" s="71"/>
      <c r="P93" s="71"/>
      <c r="Q93" s="71"/>
      <c r="R93" s="71"/>
      <c r="S93" s="71"/>
      <c r="T93" s="71"/>
      <c r="U93" s="71"/>
      <c r="V93" s="71"/>
      <c r="W93" s="71"/>
      <c r="X93" s="71"/>
      <c r="Y93" s="71"/>
      <c r="Z93" s="71"/>
    </row>
    <row r="94" ht="9.75" customHeight="1">
      <c r="A94" s="71"/>
      <c r="B94" s="71"/>
      <c r="C94" s="71"/>
      <c r="D94" s="71"/>
      <c r="E94" s="71"/>
      <c r="F94" s="71"/>
      <c r="G94" s="71"/>
      <c r="H94" s="71"/>
      <c r="I94" s="71"/>
      <c r="J94" s="71"/>
      <c r="K94" s="71"/>
      <c r="L94" s="71"/>
      <c r="M94" s="71"/>
      <c r="N94" s="71"/>
      <c r="O94" s="71"/>
      <c r="P94" s="71"/>
      <c r="Q94" s="71"/>
      <c r="R94" s="71"/>
      <c r="S94" s="71"/>
      <c r="T94" s="71"/>
      <c r="U94" s="71"/>
      <c r="V94" s="71"/>
      <c r="W94" s="71"/>
      <c r="X94" s="71"/>
      <c r="Y94" s="71"/>
      <c r="Z94" s="71"/>
    </row>
    <row r="95" ht="9.75" customHeight="1">
      <c r="A95" s="71"/>
      <c r="B95" s="71"/>
      <c r="C95" s="71"/>
      <c r="D95" s="71"/>
      <c r="E95" s="71"/>
      <c r="F95" s="71"/>
      <c r="G95" s="71"/>
      <c r="H95" s="71"/>
      <c r="I95" s="71"/>
      <c r="J95" s="71"/>
      <c r="K95" s="71"/>
      <c r="L95" s="71"/>
      <c r="M95" s="71"/>
      <c r="N95" s="71"/>
      <c r="O95" s="71"/>
      <c r="P95" s="71"/>
      <c r="Q95" s="71"/>
      <c r="R95" s="71"/>
      <c r="S95" s="71"/>
      <c r="T95" s="71"/>
      <c r="U95" s="71"/>
      <c r="V95" s="71"/>
      <c r="W95" s="71"/>
      <c r="X95" s="71"/>
      <c r="Y95" s="71"/>
      <c r="Z95" s="71"/>
    </row>
    <row r="96" ht="9.75" customHeight="1">
      <c r="A96" s="71"/>
      <c r="B96" s="71"/>
      <c r="C96" s="71"/>
      <c r="D96" s="71"/>
      <c r="E96" s="71"/>
      <c r="F96" s="71"/>
      <c r="G96" s="71"/>
      <c r="H96" s="71"/>
      <c r="I96" s="71"/>
      <c r="J96" s="71"/>
      <c r="K96" s="71"/>
      <c r="L96" s="71"/>
      <c r="M96" s="71"/>
      <c r="N96" s="71"/>
      <c r="O96" s="71"/>
      <c r="P96" s="71"/>
      <c r="Q96" s="71"/>
      <c r="R96" s="71"/>
      <c r="S96" s="71"/>
      <c r="T96" s="71"/>
      <c r="U96" s="71"/>
      <c r="V96" s="71"/>
      <c r="W96" s="71"/>
      <c r="X96" s="71"/>
      <c r="Y96" s="71"/>
      <c r="Z96" s="71"/>
    </row>
    <row r="97" ht="9.75" customHeight="1">
      <c r="A97" s="71"/>
      <c r="B97" s="71"/>
      <c r="C97" s="71"/>
      <c r="D97" s="71"/>
      <c r="E97" s="71"/>
      <c r="F97" s="71"/>
      <c r="G97" s="71"/>
      <c r="H97" s="71"/>
      <c r="I97" s="71"/>
      <c r="J97" s="71"/>
      <c r="K97" s="71"/>
      <c r="L97" s="71"/>
      <c r="M97" s="71"/>
      <c r="N97" s="71"/>
      <c r="O97" s="71"/>
      <c r="P97" s="71"/>
      <c r="Q97" s="71"/>
      <c r="R97" s="71"/>
      <c r="S97" s="71"/>
      <c r="T97" s="71"/>
      <c r="U97" s="71"/>
      <c r="V97" s="71"/>
      <c r="W97" s="71"/>
      <c r="X97" s="71"/>
      <c r="Y97" s="71"/>
      <c r="Z97" s="71"/>
    </row>
    <row r="98" ht="9.75" customHeight="1">
      <c r="A98" s="71"/>
      <c r="B98" s="71"/>
      <c r="C98" s="71"/>
      <c r="D98" s="71"/>
      <c r="E98" s="71"/>
      <c r="F98" s="71"/>
      <c r="G98" s="71"/>
      <c r="H98" s="71"/>
      <c r="I98" s="71"/>
      <c r="J98" s="71"/>
      <c r="K98" s="71"/>
      <c r="L98" s="71"/>
      <c r="M98" s="71"/>
      <c r="N98" s="71"/>
      <c r="O98" s="71"/>
      <c r="P98" s="71"/>
      <c r="Q98" s="71"/>
      <c r="R98" s="71"/>
      <c r="S98" s="71"/>
      <c r="T98" s="71"/>
      <c r="U98" s="71"/>
      <c r="V98" s="71"/>
      <c r="W98" s="71"/>
      <c r="X98" s="71"/>
      <c r="Y98" s="71"/>
      <c r="Z98" s="71"/>
    </row>
    <row r="99" ht="9.75" customHeight="1">
      <c r="A99" s="71"/>
      <c r="B99" s="71"/>
      <c r="C99" s="71"/>
      <c r="D99" s="71"/>
      <c r="E99" s="71"/>
      <c r="F99" s="71"/>
      <c r="G99" s="71"/>
      <c r="H99" s="71"/>
      <c r="I99" s="71"/>
      <c r="J99" s="71"/>
      <c r="K99" s="71"/>
      <c r="L99" s="71"/>
      <c r="M99" s="71"/>
      <c r="N99" s="71"/>
      <c r="O99" s="71"/>
      <c r="P99" s="71"/>
      <c r="Q99" s="71"/>
      <c r="R99" s="71"/>
      <c r="S99" s="71"/>
      <c r="T99" s="71"/>
      <c r="U99" s="71"/>
      <c r="V99" s="71"/>
      <c r="W99" s="71"/>
      <c r="X99" s="71"/>
      <c r="Y99" s="71"/>
      <c r="Z99" s="71"/>
    </row>
    <row r="100" ht="9.75" customHeight="1">
      <c r="A100" s="71"/>
      <c r="B100" s="71"/>
      <c r="C100" s="71"/>
      <c r="D100" s="71"/>
      <c r="E100" s="71"/>
      <c r="F100" s="71"/>
      <c r="G100" s="71"/>
      <c r="H100" s="71"/>
      <c r="I100" s="71"/>
      <c r="J100" s="71"/>
      <c r="K100" s="71"/>
      <c r="L100" s="71"/>
      <c r="M100" s="71"/>
      <c r="N100" s="71"/>
      <c r="O100" s="71"/>
      <c r="P100" s="71"/>
      <c r="Q100" s="71"/>
      <c r="R100" s="71"/>
      <c r="S100" s="71"/>
      <c r="T100" s="71"/>
      <c r="U100" s="71"/>
      <c r="V100" s="71"/>
      <c r="W100" s="71"/>
      <c r="X100" s="71"/>
      <c r="Y100" s="71"/>
      <c r="Z100" s="71"/>
    </row>
    <row r="101" ht="9.75" customHeight="1">
      <c r="A101" s="71"/>
      <c r="B101" s="71"/>
      <c r="C101" s="71"/>
      <c r="D101" s="71"/>
      <c r="E101" s="71"/>
      <c r="F101" s="71"/>
      <c r="G101" s="71"/>
      <c r="H101" s="71"/>
      <c r="I101" s="71"/>
      <c r="J101" s="71"/>
      <c r="K101" s="71"/>
      <c r="L101" s="71"/>
      <c r="M101" s="71"/>
      <c r="N101" s="71"/>
      <c r="O101" s="71"/>
      <c r="P101" s="71"/>
      <c r="Q101" s="71"/>
      <c r="R101" s="71"/>
      <c r="S101" s="71"/>
      <c r="T101" s="71"/>
      <c r="U101" s="71"/>
      <c r="V101" s="71"/>
      <c r="W101" s="71"/>
      <c r="X101" s="71"/>
      <c r="Y101" s="71"/>
      <c r="Z101" s="71"/>
    </row>
    <row r="102" ht="9.75" customHeight="1">
      <c r="A102" s="71"/>
      <c r="B102" s="71"/>
      <c r="C102" s="71"/>
      <c r="D102" s="71"/>
      <c r="E102" s="71"/>
      <c r="F102" s="71"/>
      <c r="G102" s="71"/>
      <c r="H102" s="71"/>
      <c r="I102" s="71"/>
      <c r="J102" s="71"/>
      <c r="K102" s="71"/>
      <c r="L102" s="71"/>
      <c r="M102" s="71"/>
      <c r="N102" s="71"/>
      <c r="O102" s="71"/>
      <c r="P102" s="71"/>
      <c r="Q102" s="71"/>
      <c r="R102" s="71"/>
      <c r="S102" s="71"/>
      <c r="T102" s="71"/>
      <c r="U102" s="71"/>
      <c r="V102" s="71"/>
      <c r="W102" s="71"/>
      <c r="X102" s="71"/>
      <c r="Y102" s="71"/>
      <c r="Z102" s="71"/>
    </row>
    <row r="103" ht="9.75" customHeight="1">
      <c r="A103" s="71"/>
      <c r="B103" s="71"/>
      <c r="C103" s="71"/>
      <c r="D103" s="71"/>
      <c r="E103" s="71"/>
      <c r="F103" s="71"/>
      <c r="G103" s="71"/>
      <c r="H103" s="71"/>
      <c r="I103" s="71"/>
      <c r="J103" s="71"/>
      <c r="K103" s="71"/>
      <c r="L103" s="71"/>
      <c r="M103" s="71"/>
      <c r="N103" s="71"/>
      <c r="O103" s="71"/>
      <c r="P103" s="71"/>
      <c r="Q103" s="71"/>
      <c r="R103" s="71"/>
      <c r="S103" s="71"/>
      <c r="T103" s="71"/>
      <c r="U103" s="71"/>
      <c r="V103" s="71"/>
      <c r="W103" s="71"/>
      <c r="X103" s="71"/>
      <c r="Y103" s="71"/>
      <c r="Z103" s="71"/>
    </row>
    <row r="104" ht="9.75" customHeight="1">
      <c r="A104" s="71"/>
      <c r="B104" s="71"/>
      <c r="C104" s="71"/>
      <c r="D104" s="71"/>
      <c r="E104" s="71"/>
      <c r="F104" s="71"/>
      <c r="G104" s="71"/>
      <c r="H104" s="71"/>
      <c r="I104" s="71"/>
      <c r="J104" s="71"/>
      <c r="K104" s="71"/>
      <c r="L104" s="71"/>
      <c r="M104" s="71"/>
      <c r="N104" s="71"/>
      <c r="O104" s="71"/>
      <c r="P104" s="71"/>
      <c r="Q104" s="71"/>
      <c r="R104" s="71"/>
      <c r="S104" s="71"/>
      <c r="T104" s="71"/>
      <c r="U104" s="71"/>
      <c r="V104" s="71"/>
      <c r="W104" s="71"/>
      <c r="X104" s="71"/>
      <c r="Y104" s="71"/>
      <c r="Z104" s="71"/>
    </row>
    <row r="105" ht="9.75" customHeight="1">
      <c r="A105" s="71"/>
      <c r="B105" s="71"/>
      <c r="C105" s="71"/>
      <c r="D105" s="71"/>
      <c r="E105" s="71"/>
      <c r="F105" s="71"/>
      <c r="G105" s="71"/>
      <c r="H105" s="71"/>
      <c r="I105" s="71"/>
      <c r="J105" s="71"/>
      <c r="K105" s="71"/>
      <c r="L105" s="71"/>
      <c r="M105" s="71"/>
      <c r="N105" s="71"/>
      <c r="O105" s="71"/>
      <c r="P105" s="71"/>
      <c r="Q105" s="71"/>
      <c r="R105" s="71"/>
      <c r="S105" s="71"/>
      <c r="T105" s="71"/>
      <c r="U105" s="71"/>
      <c r="V105" s="71"/>
      <c r="W105" s="71"/>
      <c r="X105" s="71"/>
      <c r="Y105" s="71"/>
      <c r="Z105" s="71"/>
    </row>
    <row r="106" ht="9.75" customHeight="1">
      <c r="A106" s="71"/>
      <c r="B106" s="71"/>
      <c r="C106" s="71"/>
      <c r="D106" s="71"/>
      <c r="E106" s="71"/>
      <c r="F106" s="71"/>
      <c r="G106" s="71"/>
      <c r="H106" s="71"/>
      <c r="I106" s="71"/>
      <c r="J106" s="71"/>
      <c r="K106" s="71"/>
      <c r="L106" s="71"/>
      <c r="M106" s="71"/>
      <c r="N106" s="71"/>
      <c r="O106" s="71"/>
      <c r="P106" s="71"/>
      <c r="Q106" s="71"/>
      <c r="R106" s="71"/>
      <c r="S106" s="71"/>
      <c r="T106" s="71"/>
      <c r="U106" s="71"/>
      <c r="V106" s="71"/>
      <c r="W106" s="71"/>
      <c r="X106" s="71"/>
      <c r="Y106" s="71"/>
      <c r="Z106" s="71"/>
    </row>
    <row r="107" ht="9.75" customHeight="1">
      <c r="A107" s="71"/>
      <c r="B107" s="71"/>
      <c r="C107" s="71"/>
      <c r="D107" s="71"/>
      <c r="E107" s="71"/>
      <c r="F107" s="71"/>
      <c r="G107" s="71"/>
      <c r="H107" s="71"/>
      <c r="I107" s="71"/>
      <c r="J107" s="71"/>
      <c r="K107" s="71"/>
      <c r="L107" s="71"/>
      <c r="M107" s="71"/>
      <c r="N107" s="71"/>
      <c r="O107" s="71"/>
      <c r="P107" s="71"/>
      <c r="Q107" s="71"/>
      <c r="R107" s="71"/>
      <c r="S107" s="71"/>
      <c r="T107" s="71"/>
      <c r="U107" s="71"/>
      <c r="V107" s="71"/>
      <c r="W107" s="71"/>
      <c r="X107" s="71"/>
      <c r="Y107" s="71"/>
      <c r="Z107" s="71"/>
    </row>
    <row r="108" ht="9.75" customHeight="1">
      <c r="A108" s="71"/>
      <c r="B108" s="71"/>
      <c r="C108" s="71"/>
      <c r="D108" s="71"/>
      <c r="E108" s="71"/>
      <c r="F108" s="71"/>
      <c r="G108" s="71"/>
      <c r="H108" s="71"/>
      <c r="I108" s="71"/>
      <c r="J108" s="71"/>
      <c r="K108" s="71"/>
      <c r="L108" s="71"/>
      <c r="M108" s="71"/>
      <c r="N108" s="71"/>
      <c r="O108" s="71"/>
      <c r="P108" s="71"/>
      <c r="Q108" s="71"/>
      <c r="R108" s="71"/>
      <c r="S108" s="71"/>
      <c r="T108" s="71"/>
      <c r="U108" s="71"/>
      <c r="V108" s="71"/>
      <c r="W108" s="71"/>
      <c r="X108" s="71"/>
      <c r="Y108" s="71"/>
      <c r="Z108" s="71"/>
    </row>
    <row r="109" ht="9.75" customHeight="1">
      <c r="A109" s="71"/>
      <c r="B109" s="71"/>
      <c r="C109" s="71"/>
      <c r="D109" s="71"/>
      <c r="E109" s="71"/>
      <c r="F109" s="71"/>
      <c r="G109" s="71"/>
      <c r="H109" s="71"/>
      <c r="I109" s="71"/>
      <c r="J109" s="71"/>
      <c r="K109" s="71"/>
      <c r="L109" s="71"/>
      <c r="M109" s="71"/>
      <c r="N109" s="71"/>
      <c r="O109" s="71"/>
      <c r="P109" s="71"/>
      <c r="Q109" s="71"/>
      <c r="R109" s="71"/>
      <c r="S109" s="71"/>
      <c r="T109" s="71"/>
      <c r="U109" s="71"/>
      <c r="V109" s="71"/>
      <c r="W109" s="71"/>
      <c r="X109" s="71"/>
      <c r="Y109" s="71"/>
      <c r="Z109" s="71"/>
    </row>
    <row r="110" ht="9.75" customHeight="1">
      <c r="A110" s="71"/>
      <c r="B110" s="71"/>
      <c r="C110" s="71"/>
      <c r="D110" s="71"/>
      <c r="E110" s="71"/>
      <c r="F110" s="71"/>
      <c r="G110" s="71"/>
      <c r="H110" s="71"/>
      <c r="I110" s="71"/>
      <c r="J110" s="71"/>
      <c r="K110" s="71"/>
      <c r="L110" s="71"/>
      <c r="M110" s="71"/>
      <c r="N110" s="71"/>
      <c r="O110" s="71"/>
      <c r="P110" s="71"/>
      <c r="Q110" s="71"/>
      <c r="R110" s="71"/>
      <c r="S110" s="71"/>
      <c r="T110" s="71"/>
      <c r="U110" s="71"/>
      <c r="V110" s="71"/>
      <c r="W110" s="71"/>
      <c r="X110" s="71"/>
      <c r="Y110" s="71"/>
      <c r="Z110" s="71"/>
    </row>
    <row r="111" ht="9.75" customHeight="1">
      <c r="A111" s="71"/>
      <c r="B111" s="71"/>
      <c r="C111" s="71"/>
      <c r="D111" s="71"/>
      <c r="E111" s="71"/>
      <c r="F111" s="71"/>
      <c r="G111" s="71"/>
      <c r="H111" s="71"/>
      <c r="I111" s="71"/>
      <c r="J111" s="71"/>
      <c r="K111" s="71"/>
      <c r="L111" s="71"/>
      <c r="M111" s="71"/>
      <c r="N111" s="71"/>
      <c r="O111" s="71"/>
      <c r="P111" s="71"/>
      <c r="Q111" s="71"/>
      <c r="R111" s="71"/>
      <c r="S111" s="71"/>
      <c r="T111" s="71"/>
      <c r="U111" s="71"/>
      <c r="V111" s="71"/>
      <c r="W111" s="71"/>
      <c r="X111" s="71"/>
      <c r="Y111" s="71"/>
      <c r="Z111" s="71"/>
    </row>
    <row r="112" ht="9.75" customHeight="1">
      <c r="A112" s="71"/>
      <c r="B112" s="71"/>
      <c r="C112" s="71"/>
      <c r="D112" s="71"/>
      <c r="E112" s="71"/>
      <c r="F112" s="71"/>
      <c r="G112" s="71"/>
      <c r="H112" s="71"/>
      <c r="I112" s="71"/>
      <c r="J112" s="71"/>
      <c r="K112" s="71"/>
      <c r="L112" s="71"/>
      <c r="M112" s="71"/>
      <c r="N112" s="71"/>
      <c r="O112" s="71"/>
      <c r="P112" s="71"/>
      <c r="Q112" s="71"/>
      <c r="R112" s="71"/>
      <c r="S112" s="71"/>
      <c r="T112" s="71"/>
      <c r="U112" s="71"/>
      <c r="V112" s="71"/>
      <c r="W112" s="71"/>
      <c r="X112" s="71"/>
      <c r="Y112" s="71"/>
      <c r="Z112" s="71"/>
    </row>
    <row r="113" ht="9.75" customHeight="1">
      <c r="A113" s="71"/>
      <c r="B113" s="71"/>
      <c r="C113" s="71"/>
      <c r="D113" s="71"/>
      <c r="E113" s="71"/>
      <c r="F113" s="71"/>
      <c r="G113" s="71"/>
      <c r="H113" s="71"/>
      <c r="I113" s="71"/>
      <c r="J113" s="71"/>
      <c r="K113" s="71"/>
      <c r="L113" s="71"/>
      <c r="M113" s="71"/>
      <c r="N113" s="71"/>
      <c r="O113" s="71"/>
      <c r="P113" s="71"/>
      <c r="Q113" s="71"/>
      <c r="R113" s="71"/>
      <c r="S113" s="71"/>
      <c r="T113" s="71"/>
      <c r="U113" s="71"/>
      <c r="V113" s="71"/>
      <c r="W113" s="71"/>
      <c r="X113" s="71"/>
      <c r="Y113" s="71"/>
      <c r="Z113" s="71"/>
    </row>
    <row r="114" ht="9.75" customHeight="1">
      <c r="A114" s="71"/>
      <c r="B114" s="71"/>
      <c r="C114" s="71"/>
      <c r="D114" s="71"/>
      <c r="E114" s="71"/>
      <c r="F114" s="71"/>
      <c r="G114" s="71"/>
      <c r="H114" s="71"/>
      <c r="I114" s="71"/>
      <c r="J114" s="71"/>
      <c r="K114" s="71"/>
      <c r="L114" s="71"/>
      <c r="M114" s="71"/>
      <c r="N114" s="71"/>
      <c r="O114" s="71"/>
      <c r="P114" s="71"/>
      <c r="Q114" s="71"/>
      <c r="R114" s="71"/>
      <c r="S114" s="71"/>
      <c r="T114" s="71"/>
      <c r="U114" s="71"/>
      <c r="V114" s="71"/>
      <c r="W114" s="71"/>
      <c r="X114" s="71"/>
      <c r="Y114" s="71"/>
      <c r="Z114" s="71"/>
    </row>
    <row r="115" ht="9.75" customHeight="1">
      <c r="A115" s="71"/>
      <c r="B115" s="71"/>
      <c r="C115" s="71"/>
      <c r="D115" s="71"/>
      <c r="E115" s="71"/>
      <c r="F115" s="71"/>
      <c r="G115" s="71"/>
      <c r="H115" s="71"/>
      <c r="I115" s="71"/>
      <c r="J115" s="71"/>
      <c r="K115" s="71"/>
      <c r="L115" s="71"/>
      <c r="M115" s="71"/>
      <c r="N115" s="71"/>
      <c r="O115" s="71"/>
      <c r="P115" s="71"/>
      <c r="Q115" s="71"/>
      <c r="R115" s="71"/>
      <c r="S115" s="71"/>
      <c r="T115" s="71"/>
      <c r="U115" s="71"/>
      <c r="V115" s="71"/>
      <c r="W115" s="71"/>
      <c r="X115" s="71"/>
      <c r="Y115" s="71"/>
      <c r="Z115" s="71"/>
    </row>
    <row r="116" ht="9.75" customHeight="1">
      <c r="A116" s="71"/>
      <c r="B116" s="71"/>
      <c r="C116" s="71"/>
      <c r="D116" s="71"/>
      <c r="E116" s="71"/>
      <c r="F116" s="71"/>
      <c r="G116" s="71"/>
      <c r="H116" s="71"/>
      <c r="I116" s="71"/>
      <c r="J116" s="71"/>
      <c r="K116" s="71"/>
      <c r="L116" s="71"/>
      <c r="M116" s="71"/>
      <c r="N116" s="71"/>
      <c r="O116" s="71"/>
      <c r="P116" s="71"/>
      <c r="Q116" s="71"/>
      <c r="R116" s="71"/>
      <c r="S116" s="71"/>
      <c r="T116" s="71"/>
      <c r="U116" s="71"/>
      <c r="V116" s="71"/>
      <c r="W116" s="71"/>
      <c r="X116" s="71"/>
      <c r="Y116" s="71"/>
      <c r="Z116" s="71"/>
    </row>
    <row r="117" ht="9.75" customHeight="1">
      <c r="A117" s="71"/>
      <c r="B117" s="71"/>
      <c r="C117" s="71"/>
      <c r="D117" s="71"/>
      <c r="E117" s="71"/>
      <c r="F117" s="71"/>
      <c r="G117" s="71"/>
      <c r="H117" s="71"/>
      <c r="I117" s="71"/>
      <c r="J117" s="71"/>
      <c r="K117" s="71"/>
      <c r="L117" s="71"/>
      <c r="M117" s="71"/>
      <c r="N117" s="71"/>
      <c r="O117" s="71"/>
      <c r="P117" s="71"/>
      <c r="Q117" s="71"/>
      <c r="R117" s="71"/>
      <c r="S117" s="71"/>
      <c r="T117" s="71"/>
      <c r="U117" s="71"/>
      <c r="V117" s="71"/>
      <c r="W117" s="71"/>
      <c r="X117" s="71"/>
      <c r="Y117" s="71"/>
      <c r="Z117" s="71"/>
    </row>
    <row r="118" ht="9.75" customHeight="1">
      <c r="A118" s="71"/>
      <c r="B118" s="71"/>
      <c r="C118" s="71"/>
      <c r="D118" s="71"/>
      <c r="E118" s="71"/>
      <c r="F118" s="71"/>
      <c r="G118" s="71"/>
      <c r="H118" s="71"/>
      <c r="I118" s="71"/>
      <c r="J118" s="71"/>
      <c r="K118" s="71"/>
      <c r="L118" s="71"/>
      <c r="M118" s="71"/>
      <c r="N118" s="71"/>
      <c r="O118" s="71"/>
      <c r="P118" s="71"/>
      <c r="Q118" s="71"/>
      <c r="R118" s="71"/>
      <c r="S118" s="71"/>
      <c r="T118" s="71"/>
      <c r="U118" s="71"/>
      <c r="V118" s="71"/>
      <c r="W118" s="71"/>
      <c r="X118" s="71"/>
      <c r="Y118" s="71"/>
      <c r="Z118" s="71"/>
    </row>
    <row r="119" ht="9.75" customHeight="1">
      <c r="A119" s="71"/>
      <c r="B119" s="71"/>
      <c r="C119" s="71"/>
      <c r="D119" s="71"/>
      <c r="E119" s="71"/>
      <c r="F119" s="71"/>
      <c r="G119" s="71"/>
      <c r="H119" s="71"/>
      <c r="I119" s="71"/>
      <c r="J119" s="71"/>
      <c r="K119" s="71"/>
      <c r="L119" s="71"/>
      <c r="M119" s="71"/>
      <c r="N119" s="71"/>
      <c r="O119" s="71"/>
      <c r="P119" s="71"/>
      <c r="Q119" s="71"/>
      <c r="R119" s="71"/>
      <c r="S119" s="71"/>
      <c r="T119" s="71"/>
      <c r="U119" s="71"/>
      <c r="V119" s="71"/>
      <c r="W119" s="71"/>
      <c r="X119" s="71"/>
      <c r="Y119" s="71"/>
      <c r="Z119" s="71"/>
    </row>
    <row r="120" ht="9.75" customHeight="1">
      <c r="A120" s="71"/>
      <c r="B120" s="71"/>
      <c r="C120" s="71"/>
      <c r="D120" s="71"/>
      <c r="E120" s="71"/>
      <c r="F120" s="71"/>
      <c r="G120" s="71"/>
      <c r="H120" s="71"/>
      <c r="I120" s="71"/>
      <c r="J120" s="71"/>
      <c r="K120" s="71"/>
      <c r="L120" s="71"/>
      <c r="M120" s="71"/>
      <c r="N120" s="71"/>
      <c r="O120" s="71"/>
      <c r="P120" s="71"/>
      <c r="Q120" s="71"/>
      <c r="R120" s="71"/>
      <c r="S120" s="71"/>
      <c r="T120" s="71"/>
      <c r="U120" s="71"/>
      <c r="V120" s="71"/>
      <c r="W120" s="71"/>
      <c r="X120" s="71"/>
      <c r="Y120" s="71"/>
      <c r="Z120" s="71"/>
    </row>
    <row r="121" ht="9.75" customHeight="1">
      <c r="A121" s="71"/>
      <c r="B121" s="71"/>
      <c r="C121" s="71"/>
      <c r="D121" s="71"/>
      <c r="E121" s="71"/>
      <c r="F121" s="71"/>
      <c r="G121" s="71"/>
      <c r="H121" s="71"/>
      <c r="I121" s="71"/>
      <c r="J121" s="71"/>
      <c r="K121" s="71"/>
      <c r="L121" s="71"/>
      <c r="M121" s="71"/>
      <c r="N121" s="71"/>
      <c r="O121" s="71"/>
      <c r="P121" s="71"/>
      <c r="Q121" s="71"/>
      <c r="R121" s="71"/>
      <c r="S121" s="71"/>
      <c r="T121" s="71"/>
      <c r="U121" s="71"/>
      <c r="V121" s="71"/>
      <c r="W121" s="71"/>
      <c r="X121" s="71"/>
      <c r="Y121" s="71"/>
      <c r="Z121" s="71"/>
    </row>
    <row r="122" ht="9.75" customHeight="1">
      <c r="A122" s="71"/>
      <c r="B122" s="71"/>
      <c r="C122" s="71"/>
      <c r="D122" s="71"/>
      <c r="E122" s="71"/>
      <c r="F122" s="71"/>
      <c r="G122" s="71"/>
      <c r="H122" s="71"/>
      <c r="I122" s="71"/>
      <c r="J122" s="71"/>
      <c r="K122" s="71"/>
      <c r="L122" s="71"/>
      <c r="M122" s="71"/>
      <c r="N122" s="71"/>
      <c r="O122" s="71"/>
      <c r="P122" s="71"/>
      <c r="Q122" s="71"/>
      <c r="R122" s="71"/>
      <c r="S122" s="71"/>
      <c r="T122" s="71"/>
      <c r="U122" s="71"/>
      <c r="V122" s="71"/>
      <c r="W122" s="71"/>
      <c r="X122" s="71"/>
      <c r="Y122" s="71"/>
      <c r="Z122" s="71"/>
    </row>
    <row r="123" ht="9.75" customHeight="1">
      <c r="A123" s="71"/>
      <c r="B123" s="71"/>
      <c r="C123" s="71"/>
      <c r="D123" s="71"/>
      <c r="E123" s="71"/>
      <c r="F123" s="71"/>
      <c r="G123" s="71"/>
      <c r="H123" s="71"/>
      <c r="I123" s="71"/>
      <c r="J123" s="71"/>
      <c r="K123" s="71"/>
      <c r="L123" s="71"/>
      <c r="M123" s="71"/>
      <c r="N123" s="71"/>
      <c r="O123" s="71"/>
      <c r="P123" s="71"/>
      <c r="Q123" s="71"/>
      <c r="R123" s="71"/>
      <c r="S123" s="71"/>
      <c r="T123" s="71"/>
      <c r="U123" s="71"/>
      <c r="V123" s="71"/>
      <c r="W123" s="71"/>
      <c r="X123" s="71"/>
      <c r="Y123" s="71"/>
      <c r="Z123" s="71"/>
    </row>
    <row r="124" ht="9.75" customHeight="1">
      <c r="A124" s="71"/>
      <c r="B124" s="71"/>
      <c r="C124" s="71"/>
      <c r="D124" s="71"/>
      <c r="E124" s="71"/>
      <c r="F124" s="71"/>
      <c r="G124" s="71"/>
      <c r="H124" s="71"/>
      <c r="I124" s="71"/>
      <c r="J124" s="71"/>
      <c r="K124" s="71"/>
      <c r="L124" s="71"/>
      <c r="M124" s="71"/>
      <c r="N124" s="71"/>
      <c r="O124" s="71"/>
      <c r="P124" s="71"/>
      <c r="Q124" s="71"/>
      <c r="R124" s="71"/>
      <c r="S124" s="71"/>
      <c r="T124" s="71"/>
      <c r="U124" s="71"/>
      <c r="V124" s="71"/>
      <c r="W124" s="71"/>
      <c r="X124" s="71"/>
      <c r="Y124" s="71"/>
      <c r="Z124" s="71"/>
    </row>
    <row r="125" ht="9.75" customHeight="1">
      <c r="A125" s="71"/>
      <c r="B125" s="71"/>
      <c r="C125" s="71"/>
      <c r="D125" s="71"/>
      <c r="E125" s="71"/>
      <c r="F125" s="71"/>
      <c r="G125" s="71"/>
      <c r="H125" s="71"/>
      <c r="I125" s="71"/>
      <c r="J125" s="71"/>
      <c r="K125" s="71"/>
      <c r="L125" s="71"/>
      <c r="M125" s="71"/>
      <c r="N125" s="71"/>
      <c r="O125" s="71"/>
      <c r="P125" s="71"/>
      <c r="Q125" s="71"/>
      <c r="R125" s="71"/>
      <c r="S125" s="71"/>
      <c r="T125" s="71"/>
      <c r="U125" s="71"/>
      <c r="V125" s="71"/>
      <c r="W125" s="71"/>
      <c r="X125" s="71"/>
      <c r="Y125" s="71"/>
      <c r="Z125" s="71"/>
    </row>
    <row r="126" ht="9.75" customHeight="1">
      <c r="A126" s="71"/>
      <c r="B126" s="71"/>
      <c r="C126" s="71"/>
      <c r="D126" s="71"/>
      <c r="E126" s="71"/>
      <c r="F126" s="71"/>
      <c r="G126" s="71"/>
      <c r="H126" s="71"/>
      <c r="I126" s="71"/>
      <c r="J126" s="71"/>
      <c r="K126" s="71"/>
      <c r="L126" s="71"/>
      <c r="M126" s="71"/>
      <c r="N126" s="71"/>
      <c r="O126" s="71"/>
      <c r="P126" s="71"/>
      <c r="Q126" s="71"/>
      <c r="R126" s="71"/>
      <c r="S126" s="71"/>
      <c r="T126" s="71"/>
      <c r="U126" s="71"/>
      <c r="V126" s="71"/>
      <c r="W126" s="71"/>
      <c r="X126" s="71"/>
      <c r="Y126" s="71"/>
      <c r="Z126" s="71"/>
    </row>
    <row r="127" ht="9.75" customHeight="1">
      <c r="A127" s="71"/>
      <c r="B127" s="71"/>
      <c r="C127" s="71"/>
      <c r="D127" s="71"/>
      <c r="E127" s="71"/>
      <c r="F127" s="71"/>
      <c r="G127" s="71"/>
      <c r="H127" s="71"/>
      <c r="I127" s="71"/>
      <c r="J127" s="71"/>
      <c r="K127" s="71"/>
      <c r="L127" s="71"/>
      <c r="M127" s="71"/>
      <c r="N127" s="71"/>
      <c r="O127" s="71"/>
      <c r="P127" s="71"/>
      <c r="Q127" s="71"/>
      <c r="R127" s="71"/>
      <c r="S127" s="71"/>
      <c r="T127" s="71"/>
      <c r="U127" s="71"/>
      <c r="V127" s="71"/>
      <c r="W127" s="71"/>
      <c r="X127" s="71"/>
      <c r="Y127" s="71"/>
      <c r="Z127" s="71"/>
    </row>
    <row r="128" ht="9.75" customHeight="1">
      <c r="A128" s="71"/>
      <c r="B128" s="71"/>
      <c r="C128" s="71"/>
      <c r="D128" s="71"/>
      <c r="E128" s="71"/>
      <c r="F128" s="71"/>
      <c r="G128" s="71"/>
      <c r="H128" s="71"/>
      <c r="I128" s="71"/>
      <c r="J128" s="71"/>
      <c r="K128" s="71"/>
      <c r="L128" s="71"/>
      <c r="M128" s="71"/>
      <c r="N128" s="71"/>
      <c r="O128" s="71"/>
      <c r="P128" s="71"/>
      <c r="Q128" s="71"/>
      <c r="R128" s="71"/>
      <c r="S128" s="71"/>
      <c r="T128" s="71"/>
      <c r="U128" s="71"/>
      <c r="V128" s="71"/>
      <c r="W128" s="71"/>
      <c r="X128" s="71"/>
      <c r="Y128" s="71"/>
      <c r="Z128" s="71"/>
    </row>
    <row r="129" ht="9.75" customHeight="1">
      <c r="A129" s="71"/>
      <c r="B129" s="71"/>
      <c r="C129" s="71"/>
      <c r="D129" s="71"/>
      <c r="E129" s="71"/>
      <c r="F129" s="71"/>
      <c r="G129" s="71"/>
      <c r="H129" s="71"/>
      <c r="I129" s="71"/>
      <c r="J129" s="71"/>
      <c r="K129" s="71"/>
      <c r="L129" s="71"/>
      <c r="M129" s="71"/>
      <c r="N129" s="71"/>
      <c r="O129" s="71"/>
      <c r="P129" s="71"/>
      <c r="Q129" s="71"/>
      <c r="R129" s="71"/>
      <c r="S129" s="71"/>
      <c r="T129" s="71"/>
      <c r="U129" s="71"/>
      <c r="V129" s="71"/>
      <c r="W129" s="71"/>
      <c r="X129" s="71"/>
      <c r="Y129" s="71"/>
      <c r="Z129" s="71"/>
    </row>
    <row r="130" ht="9.75" customHeight="1">
      <c r="A130" s="71"/>
      <c r="B130" s="71"/>
      <c r="C130" s="71"/>
      <c r="D130" s="71"/>
      <c r="E130" s="71"/>
      <c r="F130" s="71"/>
      <c r="G130" s="71"/>
      <c r="H130" s="71"/>
      <c r="I130" s="71"/>
      <c r="J130" s="71"/>
      <c r="K130" s="71"/>
      <c r="L130" s="71"/>
      <c r="M130" s="71"/>
      <c r="N130" s="71"/>
      <c r="O130" s="71"/>
      <c r="P130" s="71"/>
      <c r="Q130" s="71"/>
      <c r="R130" s="71"/>
      <c r="S130" s="71"/>
      <c r="T130" s="71"/>
      <c r="U130" s="71"/>
      <c r="V130" s="71"/>
      <c r="W130" s="71"/>
      <c r="X130" s="71"/>
      <c r="Y130" s="71"/>
      <c r="Z130" s="71"/>
    </row>
    <row r="131" ht="9.75" customHeight="1">
      <c r="A131" s="71"/>
      <c r="B131" s="71"/>
      <c r="C131" s="71"/>
      <c r="D131" s="71"/>
      <c r="E131" s="71"/>
      <c r="F131" s="71"/>
      <c r="G131" s="71"/>
      <c r="H131" s="71"/>
      <c r="I131" s="71"/>
      <c r="J131" s="71"/>
      <c r="K131" s="71"/>
      <c r="L131" s="71"/>
      <c r="M131" s="71"/>
      <c r="N131" s="71"/>
      <c r="O131" s="71"/>
      <c r="P131" s="71"/>
      <c r="Q131" s="71"/>
      <c r="R131" s="71"/>
      <c r="S131" s="71"/>
      <c r="T131" s="71"/>
      <c r="U131" s="71"/>
      <c r="V131" s="71"/>
      <c r="W131" s="71"/>
      <c r="X131" s="71"/>
      <c r="Y131" s="71"/>
      <c r="Z131" s="71"/>
    </row>
    <row r="132" ht="9.75" customHeight="1">
      <c r="A132" s="71"/>
      <c r="B132" s="71"/>
      <c r="C132" s="71"/>
      <c r="D132" s="71"/>
      <c r="E132" s="71"/>
      <c r="F132" s="71"/>
      <c r="G132" s="71"/>
      <c r="H132" s="71"/>
      <c r="I132" s="71"/>
      <c r="J132" s="71"/>
      <c r="K132" s="71"/>
      <c r="L132" s="71"/>
      <c r="M132" s="71"/>
      <c r="N132" s="71"/>
      <c r="O132" s="71"/>
      <c r="P132" s="71"/>
      <c r="Q132" s="71"/>
      <c r="R132" s="71"/>
      <c r="S132" s="71"/>
      <c r="T132" s="71"/>
      <c r="U132" s="71"/>
      <c r="V132" s="71"/>
      <c r="W132" s="71"/>
      <c r="X132" s="71"/>
      <c r="Y132" s="71"/>
      <c r="Z132" s="71"/>
    </row>
    <row r="133" ht="9.75" customHeight="1">
      <c r="A133" s="71"/>
      <c r="B133" s="71"/>
      <c r="C133" s="71"/>
      <c r="D133" s="71"/>
      <c r="E133" s="71"/>
      <c r="F133" s="71"/>
      <c r="G133" s="71"/>
      <c r="H133" s="71"/>
      <c r="I133" s="71"/>
      <c r="J133" s="71"/>
      <c r="K133" s="71"/>
      <c r="L133" s="71"/>
      <c r="M133" s="71"/>
      <c r="N133" s="71"/>
      <c r="O133" s="71"/>
      <c r="P133" s="71"/>
      <c r="Q133" s="71"/>
      <c r="R133" s="71"/>
      <c r="S133" s="71"/>
      <c r="T133" s="71"/>
      <c r="U133" s="71"/>
      <c r="V133" s="71"/>
      <c r="W133" s="71"/>
      <c r="X133" s="71"/>
      <c r="Y133" s="71"/>
      <c r="Z133" s="71"/>
    </row>
    <row r="134" ht="9.75" customHeight="1">
      <c r="A134" s="71"/>
      <c r="B134" s="71"/>
      <c r="C134" s="71"/>
      <c r="D134" s="71"/>
      <c r="E134" s="71"/>
      <c r="F134" s="71"/>
      <c r="G134" s="71"/>
      <c r="H134" s="71"/>
      <c r="I134" s="71"/>
      <c r="J134" s="71"/>
      <c r="K134" s="71"/>
      <c r="L134" s="71"/>
      <c r="M134" s="71"/>
      <c r="N134" s="71"/>
      <c r="O134" s="71"/>
      <c r="P134" s="71"/>
      <c r="Q134" s="71"/>
      <c r="R134" s="71"/>
      <c r="S134" s="71"/>
      <c r="T134" s="71"/>
      <c r="U134" s="71"/>
      <c r="V134" s="71"/>
      <c r="W134" s="71"/>
      <c r="X134" s="71"/>
      <c r="Y134" s="71"/>
      <c r="Z134" s="71"/>
    </row>
    <row r="135" ht="9.75" customHeight="1">
      <c r="A135" s="71"/>
      <c r="B135" s="71"/>
      <c r="C135" s="71"/>
      <c r="D135" s="71"/>
      <c r="E135" s="71"/>
      <c r="F135" s="71"/>
      <c r="G135" s="71"/>
      <c r="H135" s="71"/>
      <c r="I135" s="71"/>
      <c r="J135" s="71"/>
      <c r="K135" s="71"/>
      <c r="L135" s="71"/>
      <c r="M135" s="71"/>
      <c r="N135" s="71"/>
      <c r="O135" s="71"/>
      <c r="P135" s="71"/>
      <c r="Q135" s="71"/>
      <c r="R135" s="71"/>
      <c r="S135" s="71"/>
      <c r="T135" s="71"/>
      <c r="U135" s="71"/>
      <c r="V135" s="71"/>
      <c r="W135" s="71"/>
      <c r="X135" s="71"/>
      <c r="Y135" s="71"/>
      <c r="Z135" s="71"/>
    </row>
    <row r="136" ht="9.75" customHeight="1">
      <c r="A136" s="71"/>
      <c r="B136" s="71"/>
      <c r="C136" s="71"/>
      <c r="D136" s="71"/>
      <c r="E136" s="71"/>
      <c r="F136" s="71"/>
      <c r="G136" s="71"/>
      <c r="H136" s="71"/>
      <c r="I136" s="71"/>
      <c r="J136" s="71"/>
      <c r="K136" s="71"/>
      <c r="L136" s="71"/>
      <c r="M136" s="71"/>
      <c r="N136" s="71"/>
      <c r="O136" s="71"/>
      <c r="P136" s="71"/>
      <c r="Q136" s="71"/>
      <c r="R136" s="71"/>
      <c r="S136" s="71"/>
      <c r="T136" s="71"/>
      <c r="U136" s="71"/>
      <c r="V136" s="71"/>
      <c r="W136" s="71"/>
      <c r="X136" s="71"/>
      <c r="Y136" s="71"/>
      <c r="Z136" s="71"/>
    </row>
    <row r="137" ht="9.75" customHeight="1">
      <c r="A137" s="71"/>
      <c r="B137" s="71"/>
      <c r="C137" s="71"/>
      <c r="D137" s="71"/>
      <c r="E137" s="71"/>
      <c r="F137" s="71"/>
      <c r="G137" s="71"/>
      <c r="H137" s="71"/>
      <c r="I137" s="71"/>
      <c r="J137" s="71"/>
      <c r="K137" s="71"/>
      <c r="L137" s="71"/>
      <c r="M137" s="71"/>
      <c r="N137" s="71"/>
      <c r="O137" s="71"/>
      <c r="P137" s="71"/>
      <c r="Q137" s="71"/>
      <c r="R137" s="71"/>
      <c r="S137" s="71"/>
      <c r="T137" s="71"/>
      <c r="U137" s="71"/>
      <c r="V137" s="71"/>
      <c r="W137" s="71"/>
      <c r="X137" s="71"/>
      <c r="Y137" s="71"/>
      <c r="Z137" s="71"/>
    </row>
    <row r="138" ht="9.75" customHeight="1">
      <c r="A138" s="71"/>
      <c r="B138" s="71"/>
      <c r="C138" s="71"/>
      <c r="D138" s="71"/>
      <c r="E138" s="71"/>
      <c r="F138" s="71"/>
      <c r="G138" s="71"/>
      <c r="H138" s="71"/>
      <c r="I138" s="71"/>
      <c r="J138" s="71"/>
      <c r="K138" s="71"/>
      <c r="L138" s="71"/>
      <c r="M138" s="71"/>
      <c r="N138" s="71"/>
      <c r="O138" s="71"/>
      <c r="P138" s="71"/>
      <c r="Q138" s="71"/>
      <c r="R138" s="71"/>
      <c r="S138" s="71"/>
      <c r="T138" s="71"/>
      <c r="U138" s="71"/>
      <c r="V138" s="71"/>
      <c r="W138" s="71"/>
      <c r="X138" s="71"/>
      <c r="Y138" s="71"/>
      <c r="Z138" s="71"/>
    </row>
    <row r="139" ht="9.75" customHeight="1">
      <c r="A139" s="71"/>
      <c r="B139" s="71"/>
      <c r="C139" s="71"/>
      <c r="D139" s="71"/>
      <c r="E139" s="71"/>
      <c r="F139" s="71"/>
      <c r="G139" s="71"/>
      <c r="H139" s="71"/>
      <c r="I139" s="71"/>
      <c r="J139" s="71"/>
      <c r="K139" s="71"/>
      <c r="L139" s="71"/>
      <c r="M139" s="71"/>
      <c r="N139" s="71"/>
      <c r="O139" s="71"/>
      <c r="P139" s="71"/>
      <c r="Q139" s="71"/>
      <c r="R139" s="71"/>
      <c r="S139" s="71"/>
      <c r="T139" s="71"/>
      <c r="U139" s="71"/>
      <c r="V139" s="71"/>
      <c r="W139" s="71"/>
      <c r="X139" s="71"/>
      <c r="Y139" s="71"/>
      <c r="Z139" s="71"/>
    </row>
    <row r="140" ht="9.75" customHeight="1">
      <c r="A140" s="71"/>
      <c r="B140" s="71"/>
      <c r="C140" s="71"/>
      <c r="D140" s="71"/>
      <c r="E140" s="71"/>
      <c r="F140" s="71"/>
      <c r="G140" s="71"/>
      <c r="H140" s="71"/>
      <c r="I140" s="71"/>
      <c r="J140" s="71"/>
      <c r="K140" s="71"/>
      <c r="L140" s="71"/>
      <c r="M140" s="71"/>
      <c r="N140" s="71"/>
      <c r="O140" s="71"/>
      <c r="P140" s="71"/>
      <c r="Q140" s="71"/>
      <c r="R140" s="71"/>
      <c r="S140" s="71"/>
      <c r="T140" s="71"/>
      <c r="U140" s="71"/>
      <c r="V140" s="71"/>
      <c r="W140" s="71"/>
      <c r="X140" s="71"/>
      <c r="Y140" s="71"/>
      <c r="Z140" s="71"/>
    </row>
    <row r="141" ht="9.75" customHeight="1">
      <c r="A141" s="71"/>
      <c r="B141" s="71"/>
      <c r="C141" s="71"/>
      <c r="D141" s="71"/>
      <c r="E141" s="71"/>
      <c r="F141" s="71"/>
      <c r="G141" s="71"/>
      <c r="H141" s="71"/>
      <c r="I141" s="71"/>
      <c r="J141" s="71"/>
      <c r="K141" s="71"/>
      <c r="L141" s="71"/>
      <c r="M141" s="71"/>
      <c r="N141" s="71"/>
      <c r="O141" s="71"/>
      <c r="P141" s="71"/>
      <c r="Q141" s="71"/>
      <c r="R141" s="71"/>
      <c r="S141" s="71"/>
      <c r="T141" s="71"/>
      <c r="U141" s="71"/>
      <c r="V141" s="71"/>
      <c r="W141" s="71"/>
      <c r="X141" s="71"/>
      <c r="Y141" s="71"/>
      <c r="Z141" s="71"/>
    </row>
    <row r="142" ht="9.75" customHeight="1">
      <c r="A142" s="71"/>
      <c r="B142" s="71"/>
      <c r="C142" s="71"/>
      <c r="D142" s="71"/>
      <c r="E142" s="71"/>
      <c r="F142" s="71"/>
      <c r="G142" s="71"/>
      <c r="H142" s="71"/>
      <c r="I142" s="71"/>
      <c r="J142" s="71"/>
      <c r="K142" s="71"/>
      <c r="L142" s="71"/>
      <c r="M142" s="71"/>
      <c r="N142" s="71"/>
      <c r="O142" s="71"/>
      <c r="P142" s="71"/>
      <c r="Q142" s="71"/>
      <c r="R142" s="71"/>
      <c r="S142" s="71"/>
      <c r="T142" s="71"/>
      <c r="U142" s="71"/>
      <c r="V142" s="71"/>
      <c r="W142" s="71"/>
      <c r="X142" s="71"/>
      <c r="Y142" s="71"/>
      <c r="Z142" s="71"/>
    </row>
    <row r="143" ht="9.75" customHeight="1">
      <c r="A143" s="71"/>
      <c r="B143" s="71"/>
      <c r="C143" s="71"/>
      <c r="D143" s="71"/>
      <c r="E143" s="71"/>
      <c r="F143" s="71"/>
      <c r="G143" s="71"/>
      <c r="H143" s="71"/>
      <c r="I143" s="71"/>
      <c r="J143" s="71"/>
      <c r="K143" s="71"/>
      <c r="L143" s="71"/>
      <c r="M143" s="71"/>
      <c r="N143" s="71"/>
      <c r="O143" s="71"/>
      <c r="P143" s="71"/>
      <c r="Q143" s="71"/>
      <c r="R143" s="71"/>
      <c r="S143" s="71"/>
      <c r="T143" s="71"/>
      <c r="U143" s="71"/>
      <c r="V143" s="71"/>
      <c r="W143" s="71"/>
      <c r="X143" s="71"/>
      <c r="Y143" s="71"/>
      <c r="Z143" s="71"/>
    </row>
    <row r="144" ht="9.75" customHeight="1">
      <c r="A144" s="71"/>
      <c r="B144" s="71"/>
      <c r="C144" s="71"/>
      <c r="D144" s="71"/>
      <c r="E144" s="71"/>
      <c r="F144" s="71"/>
      <c r="G144" s="71"/>
      <c r="H144" s="71"/>
      <c r="I144" s="71"/>
      <c r="J144" s="71"/>
      <c r="K144" s="71"/>
      <c r="L144" s="71"/>
      <c r="M144" s="71"/>
      <c r="N144" s="71"/>
      <c r="O144" s="71"/>
      <c r="P144" s="71"/>
      <c r="Q144" s="71"/>
      <c r="R144" s="71"/>
      <c r="S144" s="71"/>
      <c r="T144" s="71"/>
      <c r="U144" s="71"/>
      <c r="V144" s="71"/>
      <c r="W144" s="71"/>
      <c r="X144" s="71"/>
      <c r="Y144" s="71"/>
      <c r="Z144" s="71"/>
    </row>
    <row r="145" ht="9.75" customHeight="1">
      <c r="A145" s="71"/>
      <c r="B145" s="71"/>
      <c r="C145" s="71"/>
      <c r="D145" s="71"/>
      <c r="E145" s="71"/>
      <c r="F145" s="71"/>
      <c r="G145" s="71"/>
      <c r="H145" s="71"/>
      <c r="I145" s="71"/>
      <c r="J145" s="71"/>
      <c r="K145" s="71"/>
      <c r="L145" s="71"/>
      <c r="M145" s="71"/>
      <c r="N145" s="71"/>
      <c r="O145" s="71"/>
      <c r="P145" s="71"/>
      <c r="Q145" s="71"/>
      <c r="R145" s="71"/>
      <c r="S145" s="71"/>
      <c r="T145" s="71"/>
      <c r="U145" s="71"/>
      <c r="V145" s="71"/>
      <c r="W145" s="71"/>
      <c r="X145" s="71"/>
      <c r="Y145" s="71"/>
      <c r="Z145" s="71"/>
    </row>
    <row r="146" ht="9.75" customHeight="1">
      <c r="A146" s="71"/>
      <c r="B146" s="71"/>
      <c r="C146" s="71"/>
      <c r="D146" s="71"/>
      <c r="E146" s="71"/>
      <c r="F146" s="71"/>
      <c r="G146" s="71"/>
      <c r="H146" s="71"/>
      <c r="I146" s="71"/>
      <c r="J146" s="71"/>
      <c r="K146" s="71"/>
      <c r="L146" s="71"/>
      <c r="M146" s="71"/>
      <c r="N146" s="71"/>
      <c r="O146" s="71"/>
      <c r="P146" s="71"/>
      <c r="Q146" s="71"/>
      <c r="R146" s="71"/>
      <c r="S146" s="71"/>
      <c r="T146" s="71"/>
      <c r="U146" s="71"/>
      <c r="V146" s="71"/>
      <c r="W146" s="71"/>
      <c r="X146" s="71"/>
      <c r="Y146" s="71"/>
      <c r="Z146" s="71"/>
    </row>
    <row r="147" ht="9.75" customHeight="1">
      <c r="A147" s="71"/>
      <c r="B147" s="71"/>
      <c r="C147" s="71"/>
      <c r="D147" s="71"/>
      <c r="E147" s="71"/>
      <c r="F147" s="71"/>
      <c r="G147" s="71"/>
      <c r="H147" s="71"/>
      <c r="I147" s="71"/>
      <c r="J147" s="71"/>
      <c r="K147" s="71"/>
      <c r="L147" s="71"/>
      <c r="M147" s="71"/>
      <c r="N147" s="71"/>
      <c r="O147" s="71"/>
      <c r="P147" s="71"/>
      <c r="Q147" s="71"/>
      <c r="R147" s="71"/>
      <c r="S147" s="71"/>
      <c r="T147" s="71"/>
      <c r="U147" s="71"/>
      <c r="V147" s="71"/>
      <c r="W147" s="71"/>
      <c r="X147" s="71"/>
      <c r="Y147" s="71"/>
      <c r="Z147" s="71"/>
    </row>
    <row r="148" ht="9.75" customHeight="1">
      <c r="A148" s="71"/>
      <c r="B148" s="71"/>
      <c r="C148" s="71"/>
      <c r="D148" s="71"/>
      <c r="E148" s="71"/>
      <c r="F148" s="71"/>
      <c r="G148" s="71"/>
      <c r="H148" s="71"/>
      <c r="I148" s="71"/>
      <c r="J148" s="71"/>
      <c r="K148" s="71"/>
      <c r="L148" s="71"/>
      <c r="M148" s="71"/>
      <c r="N148" s="71"/>
      <c r="O148" s="71"/>
      <c r="P148" s="71"/>
      <c r="Q148" s="71"/>
      <c r="R148" s="71"/>
      <c r="S148" s="71"/>
      <c r="T148" s="71"/>
      <c r="U148" s="71"/>
      <c r="V148" s="71"/>
      <c r="W148" s="71"/>
      <c r="X148" s="71"/>
      <c r="Y148" s="71"/>
      <c r="Z148" s="71"/>
    </row>
    <row r="149" ht="9.75" customHeight="1">
      <c r="A149" s="71"/>
      <c r="B149" s="71"/>
      <c r="C149" s="71"/>
      <c r="D149" s="71"/>
      <c r="E149" s="71"/>
      <c r="F149" s="71"/>
      <c r="G149" s="71"/>
      <c r="H149" s="71"/>
      <c r="I149" s="71"/>
      <c r="J149" s="71"/>
      <c r="K149" s="71"/>
      <c r="L149" s="71"/>
      <c r="M149" s="71"/>
      <c r="N149" s="71"/>
      <c r="O149" s="71"/>
      <c r="P149" s="71"/>
      <c r="Q149" s="71"/>
      <c r="R149" s="71"/>
      <c r="S149" s="71"/>
      <c r="T149" s="71"/>
      <c r="U149" s="71"/>
      <c r="V149" s="71"/>
      <c r="W149" s="71"/>
      <c r="X149" s="71"/>
      <c r="Y149" s="71"/>
      <c r="Z149" s="71"/>
    </row>
    <row r="150" ht="9.75" customHeight="1">
      <c r="A150" s="71"/>
      <c r="B150" s="71"/>
      <c r="C150" s="71"/>
      <c r="D150" s="71"/>
      <c r="E150" s="71"/>
      <c r="F150" s="71"/>
      <c r="G150" s="71"/>
      <c r="H150" s="71"/>
      <c r="I150" s="71"/>
      <c r="J150" s="71"/>
      <c r="K150" s="71"/>
      <c r="L150" s="71"/>
      <c r="M150" s="71"/>
      <c r="N150" s="71"/>
      <c r="O150" s="71"/>
      <c r="P150" s="71"/>
      <c r="Q150" s="71"/>
      <c r="R150" s="71"/>
      <c r="S150" s="71"/>
      <c r="T150" s="71"/>
      <c r="U150" s="71"/>
      <c r="V150" s="71"/>
      <c r="W150" s="71"/>
      <c r="X150" s="71"/>
      <c r="Y150" s="71"/>
      <c r="Z150" s="71"/>
    </row>
    <row r="151" ht="9.75" customHeight="1">
      <c r="A151" s="71"/>
      <c r="B151" s="71"/>
      <c r="C151" s="71"/>
      <c r="D151" s="71"/>
      <c r="E151" s="71"/>
      <c r="F151" s="71"/>
      <c r="G151" s="71"/>
      <c r="H151" s="71"/>
      <c r="I151" s="71"/>
      <c r="J151" s="71"/>
      <c r="K151" s="71"/>
      <c r="L151" s="71"/>
      <c r="M151" s="71"/>
      <c r="N151" s="71"/>
      <c r="O151" s="71"/>
      <c r="P151" s="71"/>
      <c r="Q151" s="71"/>
      <c r="R151" s="71"/>
      <c r="S151" s="71"/>
      <c r="T151" s="71"/>
      <c r="U151" s="71"/>
      <c r="V151" s="71"/>
      <c r="W151" s="71"/>
      <c r="X151" s="71"/>
      <c r="Y151" s="71"/>
      <c r="Z151" s="71"/>
    </row>
    <row r="152" ht="9.75" customHeight="1">
      <c r="A152" s="71"/>
      <c r="B152" s="71"/>
      <c r="C152" s="71"/>
      <c r="D152" s="71"/>
      <c r="E152" s="71"/>
      <c r="F152" s="71"/>
      <c r="G152" s="71"/>
      <c r="H152" s="71"/>
      <c r="I152" s="71"/>
      <c r="J152" s="71"/>
      <c r="K152" s="71"/>
      <c r="L152" s="71"/>
      <c r="M152" s="71"/>
      <c r="N152" s="71"/>
      <c r="O152" s="71"/>
      <c r="P152" s="71"/>
      <c r="Q152" s="71"/>
      <c r="R152" s="71"/>
      <c r="S152" s="71"/>
      <c r="T152" s="71"/>
      <c r="U152" s="71"/>
      <c r="V152" s="71"/>
      <c r="W152" s="71"/>
      <c r="X152" s="71"/>
      <c r="Y152" s="71"/>
      <c r="Z152" s="71"/>
    </row>
    <row r="153" ht="9.75" customHeight="1">
      <c r="A153" s="71"/>
      <c r="B153" s="71"/>
      <c r="C153" s="71"/>
      <c r="D153" s="71"/>
      <c r="E153" s="71"/>
      <c r="F153" s="71"/>
      <c r="G153" s="71"/>
      <c r="H153" s="71"/>
      <c r="I153" s="71"/>
      <c r="J153" s="71"/>
      <c r="K153" s="71"/>
      <c r="L153" s="71"/>
      <c r="M153" s="71"/>
      <c r="N153" s="71"/>
      <c r="O153" s="71"/>
      <c r="P153" s="71"/>
      <c r="Q153" s="71"/>
      <c r="R153" s="71"/>
      <c r="S153" s="71"/>
      <c r="T153" s="71"/>
      <c r="U153" s="71"/>
      <c r="V153" s="71"/>
      <c r="W153" s="71"/>
      <c r="X153" s="71"/>
      <c r="Y153" s="71"/>
      <c r="Z153" s="71"/>
    </row>
    <row r="154" ht="9.75" customHeight="1">
      <c r="A154" s="71"/>
      <c r="B154" s="71"/>
      <c r="C154" s="71"/>
      <c r="D154" s="71"/>
      <c r="E154" s="71"/>
      <c r="F154" s="71"/>
      <c r="G154" s="71"/>
      <c r="H154" s="71"/>
      <c r="I154" s="71"/>
      <c r="J154" s="71"/>
      <c r="K154" s="71"/>
      <c r="L154" s="71"/>
      <c r="M154" s="71"/>
      <c r="N154" s="71"/>
      <c r="O154" s="71"/>
      <c r="P154" s="71"/>
      <c r="Q154" s="71"/>
      <c r="R154" s="71"/>
      <c r="S154" s="71"/>
      <c r="T154" s="71"/>
      <c r="U154" s="71"/>
      <c r="V154" s="71"/>
      <c r="W154" s="71"/>
      <c r="X154" s="71"/>
      <c r="Y154" s="71"/>
      <c r="Z154" s="71"/>
    </row>
    <row r="155" ht="9.75" customHeight="1">
      <c r="A155" s="71"/>
      <c r="B155" s="71"/>
      <c r="C155" s="71"/>
      <c r="D155" s="71"/>
      <c r="E155" s="71"/>
      <c r="F155" s="71"/>
      <c r="G155" s="71"/>
      <c r="H155" s="71"/>
      <c r="I155" s="71"/>
      <c r="J155" s="71"/>
      <c r="K155" s="71"/>
      <c r="L155" s="71"/>
      <c r="M155" s="71"/>
      <c r="N155" s="71"/>
      <c r="O155" s="71"/>
      <c r="P155" s="71"/>
      <c r="Q155" s="71"/>
      <c r="R155" s="71"/>
      <c r="S155" s="71"/>
      <c r="T155" s="71"/>
      <c r="U155" s="71"/>
      <c r="V155" s="71"/>
      <c r="W155" s="71"/>
      <c r="X155" s="71"/>
      <c r="Y155" s="71"/>
      <c r="Z155" s="71"/>
    </row>
    <row r="156" ht="9.75" customHeight="1">
      <c r="A156" s="71"/>
      <c r="B156" s="71"/>
      <c r="C156" s="71"/>
      <c r="D156" s="71"/>
      <c r="E156" s="71"/>
      <c r="F156" s="71"/>
      <c r="G156" s="71"/>
      <c r="H156" s="71"/>
      <c r="I156" s="71"/>
      <c r="J156" s="71"/>
      <c r="K156" s="71"/>
      <c r="L156" s="71"/>
      <c r="M156" s="71"/>
      <c r="N156" s="71"/>
      <c r="O156" s="71"/>
      <c r="P156" s="71"/>
      <c r="Q156" s="71"/>
      <c r="R156" s="71"/>
      <c r="S156" s="71"/>
      <c r="T156" s="71"/>
      <c r="U156" s="71"/>
      <c r="V156" s="71"/>
      <c r="W156" s="71"/>
      <c r="X156" s="71"/>
      <c r="Y156" s="71"/>
      <c r="Z156" s="71"/>
    </row>
    <row r="157" ht="9.75" customHeight="1">
      <c r="A157" s="71"/>
      <c r="B157" s="71"/>
      <c r="C157" s="71"/>
      <c r="D157" s="71"/>
      <c r="E157" s="71"/>
      <c r="F157" s="71"/>
      <c r="G157" s="71"/>
      <c r="H157" s="71"/>
      <c r="I157" s="71"/>
      <c r="J157" s="71"/>
      <c r="K157" s="71"/>
      <c r="L157" s="71"/>
      <c r="M157" s="71"/>
      <c r="N157" s="71"/>
      <c r="O157" s="71"/>
      <c r="P157" s="71"/>
      <c r="Q157" s="71"/>
      <c r="R157" s="71"/>
      <c r="S157" s="71"/>
      <c r="T157" s="71"/>
      <c r="U157" s="71"/>
      <c r="V157" s="71"/>
      <c r="W157" s="71"/>
      <c r="X157" s="71"/>
      <c r="Y157" s="71"/>
      <c r="Z157" s="71"/>
    </row>
    <row r="158" ht="9.75" customHeight="1">
      <c r="A158" s="71"/>
      <c r="B158" s="71"/>
      <c r="C158" s="71"/>
      <c r="D158" s="71"/>
      <c r="E158" s="71"/>
      <c r="F158" s="71"/>
      <c r="G158" s="71"/>
      <c r="H158" s="71"/>
      <c r="I158" s="71"/>
      <c r="J158" s="71"/>
      <c r="K158" s="71"/>
      <c r="L158" s="71"/>
      <c r="M158" s="71"/>
      <c r="N158" s="71"/>
      <c r="O158" s="71"/>
      <c r="P158" s="71"/>
      <c r="Q158" s="71"/>
      <c r="R158" s="71"/>
      <c r="S158" s="71"/>
      <c r="T158" s="71"/>
      <c r="U158" s="71"/>
      <c r="V158" s="71"/>
      <c r="W158" s="71"/>
      <c r="X158" s="71"/>
      <c r="Y158" s="71"/>
      <c r="Z158" s="71"/>
    </row>
    <row r="159" ht="9.75" customHeight="1">
      <c r="A159" s="71"/>
      <c r="B159" s="71"/>
      <c r="C159" s="71"/>
      <c r="D159" s="71"/>
      <c r="E159" s="71"/>
      <c r="F159" s="71"/>
      <c r="G159" s="71"/>
      <c r="H159" s="71"/>
      <c r="I159" s="71"/>
      <c r="J159" s="71"/>
      <c r="K159" s="71"/>
      <c r="L159" s="71"/>
      <c r="M159" s="71"/>
      <c r="N159" s="71"/>
      <c r="O159" s="71"/>
      <c r="P159" s="71"/>
      <c r="Q159" s="71"/>
      <c r="R159" s="71"/>
      <c r="S159" s="71"/>
      <c r="T159" s="71"/>
      <c r="U159" s="71"/>
      <c r="V159" s="71"/>
      <c r="W159" s="71"/>
      <c r="X159" s="71"/>
      <c r="Y159" s="71"/>
      <c r="Z159" s="71"/>
    </row>
    <row r="160" ht="9.75" customHeight="1">
      <c r="A160" s="71"/>
      <c r="B160" s="71"/>
      <c r="C160" s="71"/>
      <c r="D160" s="71"/>
      <c r="E160" s="71"/>
      <c r="F160" s="71"/>
      <c r="G160" s="71"/>
      <c r="H160" s="71"/>
      <c r="I160" s="71"/>
      <c r="J160" s="71"/>
      <c r="K160" s="71"/>
      <c r="L160" s="71"/>
      <c r="M160" s="71"/>
      <c r="N160" s="71"/>
      <c r="O160" s="71"/>
      <c r="P160" s="71"/>
      <c r="Q160" s="71"/>
      <c r="R160" s="71"/>
      <c r="S160" s="71"/>
      <c r="T160" s="71"/>
      <c r="U160" s="71"/>
      <c r="V160" s="71"/>
      <c r="W160" s="71"/>
      <c r="X160" s="71"/>
      <c r="Y160" s="71"/>
      <c r="Z160" s="71"/>
    </row>
    <row r="161" ht="9.75" customHeight="1">
      <c r="A161" s="71"/>
      <c r="B161" s="71"/>
      <c r="C161" s="71"/>
      <c r="D161" s="71"/>
      <c r="E161" s="71"/>
      <c r="F161" s="71"/>
      <c r="G161" s="71"/>
      <c r="H161" s="71"/>
      <c r="I161" s="71"/>
      <c r="J161" s="71"/>
      <c r="K161" s="71"/>
      <c r="L161" s="71"/>
      <c r="M161" s="71"/>
      <c r="N161" s="71"/>
      <c r="O161" s="71"/>
      <c r="P161" s="71"/>
      <c r="Q161" s="71"/>
      <c r="R161" s="71"/>
      <c r="S161" s="71"/>
      <c r="T161" s="71"/>
      <c r="U161" s="71"/>
      <c r="V161" s="71"/>
      <c r="W161" s="71"/>
      <c r="X161" s="71"/>
      <c r="Y161" s="71"/>
      <c r="Z161" s="71"/>
    </row>
    <row r="162" ht="9.75" customHeight="1">
      <c r="A162" s="71"/>
      <c r="B162" s="71"/>
      <c r="C162" s="71"/>
      <c r="D162" s="71"/>
      <c r="E162" s="71"/>
      <c r="F162" s="71"/>
      <c r="G162" s="71"/>
      <c r="H162" s="71"/>
      <c r="I162" s="71"/>
      <c r="J162" s="71"/>
      <c r="K162" s="71"/>
      <c r="L162" s="71"/>
      <c r="M162" s="71"/>
      <c r="N162" s="71"/>
      <c r="O162" s="71"/>
      <c r="P162" s="71"/>
      <c r="Q162" s="71"/>
      <c r="R162" s="71"/>
      <c r="S162" s="71"/>
      <c r="T162" s="71"/>
      <c r="U162" s="71"/>
      <c r="V162" s="71"/>
      <c r="W162" s="71"/>
      <c r="X162" s="71"/>
      <c r="Y162" s="71"/>
      <c r="Z162" s="71"/>
    </row>
    <row r="163" ht="9.75" customHeight="1">
      <c r="A163" s="71"/>
      <c r="B163" s="71"/>
      <c r="C163" s="71"/>
      <c r="D163" s="71"/>
      <c r="E163" s="71"/>
      <c r="F163" s="71"/>
      <c r="G163" s="71"/>
      <c r="H163" s="71"/>
      <c r="I163" s="71"/>
      <c r="J163" s="71"/>
      <c r="K163" s="71"/>
      <c r="L163" s="71"/>
      <c r="M163" s="71"/>
      <c r="N163" s="71"/>
      <c r="O163" s="71"/>
      <c r="P163" s="71"/>
      <c r="Q163" s="71"/>
      <c r="R163" s="71"/>
      <c r="S163" s="71"/>
      <c r="T163" s="71"/>
      <c r="U163" s="71"/>
      <c r="V163" s="71"/>
      <c r="W163" s="71"/>
      <c r="X163" s="71"/>
      <c r="Y163" s="71"/>
      <c r="Z163" s="71"/>
    </row>
    <row r="164" ht="9.75" customHeight="1">
      <c r="A164" s="71"/>
      <c r="B164" s="71"/>
      <c r="C164" s="71"/>
      <c r="D164" s="71"/>
      <c r="E164" s="71"/>
      <c r="F164" s="71"/>
      <c r="G164" s="71"/>
      <c r="H164" s="71"/>
      <c r="I164" s="71"/>
      <c r="J164" s="71"/>
      <c r="K164" s="71"/>
      <c r="L164" s="71"/>
      <c r="M164" s="71"/>
      <c r="N164" s="71"/>
      <c r="O164" s="71"/>
      <c r="P164" s="71"/>
      <c r="Q164" s="71"/>
      <c r="R164" s="71"/>
      <c r="S164" s="71"/>
      <c r="T164" s="71"/>
      <c r="U164" s="71"/>
      <c r="V164" s="71"/>
      <c r="W164" s="71"/>
      <c r="X164" s="71"/>
      <c r="Y164" s="71"/>
      <c r="Z164" s="71"/>
    </row>
    <row r="165" ht="9.75" customHeight="1">
      <c r="A165" s="71"/>
      <c r="B165" s="71"/>
      <c r="C165" s="71"/>
      <c r="D165" s="71"/>
      <c r="E165" s="71"/>
      <c r="F165" s="71"/>
      <c r="G165" s="71"/>
      <c r="H165" s="71"/>
      <c r="I165" s="71"/>
      <c r="J165" s="71"/>
      <c r="K165" s="71"/>
      <c r="L165" s="71"/>
      <c r="M165" s="71"/>
      <c r="N165" s="71"/>
      <c r="O165" s="71"/>
      <c r="P165" s="71"/>
      <c r="Q165" s="71"/>
      <c r="R165" s="71"/>
      <c r="S165" s="71"/>
      <c r="T165" s="71"/>
      <c r="U165" s="71"/>
      <c r="V165" s="71"/>
      <c r="W165" s="71"/>
      <c r="X165" s="71"/>
      <c r="Y165" s="71"/>
      <c r="Z165" s="71"/>
    </row>
    <row r="166" ht="9.75" customHeight="1">
      <c r="A166" s="71"/>
      <c r="B166" s="71"/>
      <c r="C166" s="71"/>
      <c r="D166" s="71"/>
      <c r="E166" s="71"/>
      <c r="F166" s="71"/>
      <c r="G166" s="71"/>
      <c r="H166" s="71"/>
      <c r="I166" s="71"/>
      <c r="J166" s="71"/>
      <c r="K166" s="71"/>
      <c r="L166" s="71"/>
      <c r="M166" s="71"/>
      <c r="N166" s="71"/>
      <c r="O166" s="71"/>
      <c r="P166" s="71"/>
      <c r="Q166" s="71"/>
      <c r="R166" s="71"/>
      <c r="S166" s="71"/>
      <c r="T166" s="71"/>
      <c r="U166" s="71"/>
      <c r="V166" s="71"/>
      <c r="W166" s="71"/>
      <c r="X166" s="71"/>
      <c r="Y166" s="71"/>
      <c r="Z166" s="71"/>
    </row>
    <row r="167" ht="9.75" customHeight="1">
      <c r="A167" s="71"/>
      <c r="B167" s="71"/>
      <c r="C167" s="71"/>
      <c r="D167" s="71"/>
      <c r="E167" s="71"/>
      <c r="F167" s="71"/>
      <c r="G167" s="71"/>
      <c r="H167" s="71"/>
      <c r="I167" s="71"/>
      <c r="J167" s="71"/>
      <c r="K167" s="71"/>
      <c r="L167" s="71"/>
      <c r="M167" s="71"/>
      <c r="N167" s="71"/>
      <c r="O167" s="71"/>
      <c r="P167" s="71"/>
      <c r="Q167" s="71"/>
      <c r="R167" s="71"/>
      <c r="S167" s="71"/>
      <c r="T167" s="71"/>
      <c r="U167" s="71"/>
      <c r="V167" s="71"/>
      <c r="W167" s="71"/>
      <c r="X167" s="71"/>
      <c r="Y167" s="71"/>
      <c r="Z167" s="71"/>
    </row>
    <row r="168" ht="9.75" customHeight="1">
      <c r="A168" s="71"/>
      <c r="B168" s="71"/>
      <c r="C168" s="71"/>
      <c r="D168" s="71"/>
      <c r="E168" s="71"/>
      <c r="F168" s="71"/>
      <c r="G168" s="71"/>
      <c r="H168" s="71"/>
      <c r="I168" s="71"/>
      <c r="J168" s="71"/>
      <c r="K168" s="71"/>
      <c r="L168" s="71"/>
      <c r="M168" s="71"/>
      <c r="N168" s="71"/>
      <c r="O168" s="71"/>
      <c r="P168" s="71"/>
      <c r="Q168" s="71"/>
      <c r="R168" s="71"/>
      <c r="S168" s="71"/>
      <c r="T168" s="71"/>
      <c r="U168" s="71"/>
      <c r="V168" s="71"/>
      <c r="W168" s="71"/>
      <c r="X168" s="71"/>
      <c r="Y168" s="71"/>
      <c r="Z168" s="71"/>
    </row>
    <row r="169" ht="9.75" customHeight="1">
      <c r="A169" s="71"/>
      <c r="B169" s="71"/>
      <c r="C169" s="71"/>
      <c r="D169" s="71"/>
      <c r="E169" s="71"/>
      <c r="F169" s="71"/>
      <c r="G169" s="71"/>
      <c r="H169" s="71"/>
      <c r="I169" s="71"/>
      <c r="J169" s="71"/>
      <c r="K169" s="71"/>
      <c r="L169" s="71"/>
      <c r="M169" s="71"/>
      <c r="N169" s="71"/>
      <c r="O169" s="71"/>
      <c r="P169" s="71"/>
      <c r="Q169" s="71"/>
      <c r="R169" s="71"/>
      <c r="S169" s="71"/>
      <c r="T169" s="71"/>
      <c r="U169" s="71"/>
      <c r="V169" s="71"/>
      <c r="W169" s="71"/>
      <c r="X169" s="71"/>
      <c r="Y169" s="71"/>
      <c r="Z169" s="71"/>
    </row>
    <row r="170" ht="9.75" customHeight="1">
      <c r="A170" s="71"/>
      <c r="B170" s="71"/>
      <c r="C170" s="71"/>
      <c r="D170" s="71"/>
      <c r="E170" s="71"/>
      <c r="F170" s="71"/>
      <c r="G170" s="71"/>
      <c r="H170" s="71"/>
      <c r="I170" s="71"/>
      <c r="J170" s="71"/>
      <c r="K170" s="71"/>
      <c r="L170" s="71"/>
      <c r="M170" s="71"/>
      <c r="N170" s="71"/>
      <c r="O170" s="71"/>
      <c r="P170" s="71"/>
      <c r="Q170" s="71"/>
      <c r="R170" s="71"/>
      <c r="S170" s="71"/>
      <c r="T170" s="71"/>
      <c r="U170" s="71"/>
      <c r="V170" s="71"/>
      <c r="W170" s="71"/>
      <c r="X170" s="71"/>
      <c r="Y170" s="71"/>
      <c r="Z170" s="71"/>
    </row>
    <row r="171" ht="9.75" customHeight="1">
      <c r="A171" s="71"/>
      <c r="B171" s="71"/>
      <c r="C171" s="71"/>
      <c r="D171" s="71"/>
      <c r="E171" s="71"/>
      <c r="F171" s="71"/>
      <c r="G171" s="71"/>
      <c r="H171" s="71"/>
      <c r="I171" s="71"/>
      <c r="J171" s="71"/>
      <c r="K171" s="71"/>
      <c r="L171" s="71"/>
      <c r="M171" s="71"/>
      <c r="N171" s="71"/>
      <c r="O171" s="71"/>
      <c r="P171" s="71"/>
      <c r="Q171" s="71"/>
      <c r="R171" s="71"/>
      <c r="S171" s="71"/>
      <c r="T171" s="71"/>
      <c r="U171" s="71"/>
      <c r="V171" s="71"/>
      <c r="W171" s="71"/>
      <c r="X171" s="71"/>
      <c r="Y171" s="71"/>
      <c r="Z171" s="71"/>
    </row>
    <row r="172" ht="9.75" customHeight="1">
      <c r="A172" s="71"/>
      <c r="B172" s="71"/>
      <c r="C172" s="71"/>
      <c r="D172" s="71"/>
      <c r="E172" s="71"/>
      <c r="F172" s="71"/>
      <c r="G172" s="71"/>
      <c r="H172" s="71"/>
      <c r="I172" s="71"/>
      <c r="J172" s="71"/>
      <c r="K172" s="71"/>
      <c r="L172" s="71"/>
      <c r="M172" s="71"/>
      <c r="N172" s="71"/>
      <c r="O172" s="71"/>
      <c r="P172" s="71"/>
      <c r="Q172" s="71"/>
      <c r="R172" s="71"/>
      <c r="S172" s="71"/>
      <c r="T172" s="71"/>
      <c r="U172" s="71"/>
      <c r="V172" s="71"/>
      <c r="W172" s="71"/>
      <c r="X172" s="71"/>
      <c r="Y172" s="71"/>
      <c r="Z172" s="71"/>
    </row>
    <row r="173" ht="9.75" customHeight="1">
      <c r="A173" s="71"/>
      <c r="B173" s="71"/>
      <c r="C173" s="71"/>
      <c r="D173" s="71"/>
      <c r="E173" s="71"/>
      <c r="F173" s="71"/>
      <c r="G173" s="71"/>
      <c r="H173" s="71"/>
      <c r="I173" s="71"/>
      <c r="J173" s="71"/>
      <c r="K173" s="71"/>
      <c r="L173" s="71"/>
      <c r="M173" s="71"/>
      <c r="N173" s="71"/>
      <c r="O173" s="71"/>
      <c r="P173" s="71"/>
      <c r="Q173" s="71"/>
      <c r="R173" s="71"/>
      <c r="S173" s="71"/>
      <c r="T173" s="71"/>
      <c r="U173" s="71"/>
      <c r="V173" s="71"/>
      <c r="W173" s="71"/>
      <c r="X173" s="71"/>
      <c r="Y173" s="71"/>
      <c r="Z173" s="71"/>
    </row>
    <row r="174" ht="9.75" customHeight="1">
      <c r="A174" s="71"/>
      <c r="B174" s="71"/>
      <c r="C174" s="71"/>
      <c r="D174" s="71"/>
      <c r="E174" s="71"/>
      <c r="F174" s="71"/>
      <c r="G174" s="71"/>
      <c r="H174" s="71"/>
      <c r="I174" s="71"/>
      <c r="J174" s="71"/>
      <c r="K174" s="71"/>
      <c r="L174" s="71"/>
      <c r="M174" s="71"/>
      <c r="N174" s="71"/>
      <c r="O174" s="71"/>
      <c r="P174" s="71"/>
      <c r="Q174" s="71"/>
      <c r="R174" s="71"/>
      <c r="S174" s="71"/>
      <c r="T174" s="71"/>
      <c r="U174" s="71"/>
      <c r="V174" s="71"/>
      <c r="W174" s="71"/>
      <c r="X174" s="71"/>
      <c r="Y174" s="71"/>
      <c r="Z174" s="71"/>
    </row>
    <row r="175" ht="9.75" customHeight="1">
      <c r="A175" s="71"/>
      <c r="B175" s="71"/>
      <c r="C175" s="71"/>
      <c r="D175" s="71"/>
      <c r="E175" s="71"/>
      <c r="F175" s="71"/>
      <c r="G175" s="71"/>
      <c r="H175" s="71"/>
      <c r="I175" s="71"/>
      <c r="J175" s="71"/>
      <c r="K175" s="71"/>
      <c r="L175" s="71"/>
      <c r="M175" s="71"/>
      <c r="N175" s="71"/>
      <c r="O175" s="71"/>
      <c r="P175" s="71"/>
      <c r="Q175" s="71"/>
      <c r="R175" s="71"/>
      <c r="S175" s="71"/>
      <c r="T175" s="71"/>
      <c r="U175" s="71"/>
      <c r="V175" s="71"/>
      <c r="W175" s="71"/>
      <c r="X175" s="71"/>
      <c r="Y175" s="71"/>
      <c r="Z175" s="71"/>
    </row>
    <row r="176" ht="9.75" customHeight="1">
      <c r="A176" s="71"/>
      <c r="B176" s="71"/>
      <c r="C176" s="71"/>
      <c r="D176" s="71"/>
      <c r="E176" s="71"/>
      <c r="F176" s="71"/>
      <c r="G176" s="71"/>
      <c r="H176" s="71"/>
      <c r="I176" s="71"/>
      <c r="J176" s="71"/>
      <c r="K176" s="71"/>
      <c r="L176" s="71"/>
      <c r="M176" s="71"/>
      <c r="N176" s="71"/>
      <c r="O176" s="71"/>
      <c r="P176" s="71"/>
      <c r="Q176" s="71"/>
      <c r="R176" s="71"/>
      <c r="S176" s="71"/>
      <c r="T176" s="71"/>
      <c r="U176" s="71"/>
      <c r="V176" s="71"/>
      <c r="W176" s="71"/>
      <c r="X176" s="71"/>
      <c r="Y176" s="71"/>
      <c r="Z176" s="71"/>
    </row>
    <row r="177" ht="9.75" customHeight="1">
      <c r="A177" s="71"/>
      <c r="B177" s="71"/>
      <c r="C177" s="71"/>
      <c r="D177" s="71"/>
      <c r="E177" s="71"/>
      <c r="F177" s="71"/>
      <c r="G177" s="71"/>
      <c r="H177" s="71"/>
      <c r="I177" s="71"/>
      <c r="J177" s="71"/>
      <c r="K177" s="71"/>
      <c r="L177" s="71"/>
      <c r="M177" s="71"/>
      <c r="N177" s="71"/>
      <c r="O177" s="71"/>
      <c r="P177" s="71"/>
      <c r="Q177" s="71"/>
      <c r="R177" s="71"/>
      <c r="S177" s="71"/>
      <c r="T177" s="71"/>
      <c r="U177" s="71"/>
      <c r="V177" s="71"/>
      <c r="W177" s="71"/>
      <c r="X177" s="71"/>
      <c r="Y177" s="71"/>
      <c r="Z177" s="71"/>
    </row>
    <row r="178" ht="9.75" customHeight="1">
      <c r="A178" s="71"/>
      <c r="B178" s="71"/>
      <c r="C178" s="71"/>
      <c r="D178" s="71"/>
      <c r="E178" s="71"/>
      <c r="F178" s="71"/>
      <c r="G178" s="71"/>
      <c r="H178" s="71"/>
      <c r="I178" s="71"/>
      <c r="J178" s="71"/>
      <c r="K178" s="71"/>
      <c r="L178" s="71"/>
      <c r="M178" s="71"/>
      <c r="N178" s="71"/>
      <c r="O178" s="71"/>
      <c r="P178" s="71"/>
      <c r="Q178" s="71"/>
      <c r="R178" s="71"/>
      <c r="S178" s="71"/>
      <c r="T178" s="71"/>
      <c r="U178" s="71"/>
      <c r="V178" s="71"/>
      <c r="W178" s="71"/>
      <c r="X178" s="71"/>
      <c r="Y178" s="71"/>
      <c r="Z178" s="71"/>
    </row>
    <row r="179" ht="9.75" customHeight="1">
      <c r="A179" s="71"/>
      <c r="B179" s="71"/>
      <c r="C179" s="71"/>
      <c r="D179" s="71"/>
      <c r="E179" s="71"/>
      <c r="F179" s="71"/>
      <c r="G179" s="71"/>
      <c r="H179" s="71"/>
      <c r="I179" s="71"/>
      <c r="J179" s="71"/>
      <c r="K179" s="71"/>
      <c r="L179" s="71"/>
      <c r="M179" s="71"/>
      <c r="N179" s="71"/>
      <c r="O179" s="71"/>
      <c r="P179" s="71"/>
      <c r="Q179" s="71"/>
      <c r="R179" s="71"/>
      <c r="S179" s="71"/>
      <c r="T179" s="71"/>
      <c r="U179" s="71"/>
      <c r="V179" s="71"/>
      <c r="W179" s="71"/>
      <c r="X179" s="71"/>
      <c r="Y179" s="71"/>
      <c r="Z179" s="71"/>
    </row>
    <row r="180" ht="9.75" customHeight="1">
      <c r="A180" s="71"/>
      <c r="B180" s="71"/>
      <c r="C180" s="71"/>
      <c r="D180" s="71"/>
      <c r="E180" s="71"/>
      <c r="F180" s="71"/>
      <c r="G180" s="71"/>
      <c r="H180" s="71"/>
      <c r="I180" s="71"/>
      <c r="J180" s="71"/>
      <c r="K180" s="71"/>
      <c r="L180" s="71"/>
      <c r="M180" s="71"/>
      <c r="N180" s="71"/>
      <c r="O180" s="71"/>
      <c r="P180" s="71"/>
      <c r="Q180" s="71"/>
      <c r="R180" s="71"/>
      <c r="S180" s="71"/>
      <c r="T180" s="71"/>
      <c r="U180" s="71"/>
      <c r="V180" s="71"/>
      <c r="W180" s="71"/>
      <c r="X180" s="71"/>
      <c r="Y180" s="71"/>
      <c r="Z180" s="71"/>
    </row>
    <row r="181" ht="9.75" customHeight="1">
      <c r="A181" s="71"/>
      <c r="B181" s="71"/>
      <c r="C181" s="71"/>
      <c r="D181" s="71"/>
      <c r="E181" s="71"/>
      <c r="F181" s="71"/>
      <c r="G181" s="71"/>
      <c r="H181" s="71"/>
      <c r="I181" s="71"/>
      <c r="J181" s="71"/>
      <c r="K181" s="71"/>
      <c r="L181" s="71"/>
      <c r="M181" s="71"/>
      <c r="N181" s="71"/>
      <c r="O181" s="71"/>
      <c r="P181" s="71"/>
      <c r="Q181" s="71"/>
      <c r="R181" s="71"/>
      <c r="S181" s="71"/>
      <c r="T181" s="71"/>
      <c r="U181" s="71"/>
      <c r="V181" s="71"/>
      <c r="W181" s="71"/>
      <c r="X181" s="71"/>
      <c r="Y181" s="71"/>
      <c r="Z181" s="71"/>
    </row>
    <row r="182" ht="9.75" customHeight="1">
      <c r="A182" s="71"/>
      <c r="B182" s="71"/>
      <c r="C182" s="71"/>
      <c r="D182" s="71"/>
      <c r="E182" s="71"/>
      <c r="F182" s="71"/>
      <c r="G182" s="71"/>
      <c r="H182" s="71"/>
      <c r="I182" s="71"/>
      <c r="J182" s="71"/>
      <c r="K182" s="71"/>
      <c r="L182" s="71"/>
      <c r="M182" s="71"/>
      <c r="N182" s="71"/>
      <c r="O182" s="71"/>
      <c r="P182" s="71"/>
      <c r="Q182" s="71"/>
      <c r="R182" s="71"/>
      <c r="S182" s="71"/>
      <c r="T182" s="71"/>
      <c r="U182" s="71"/>
      <c r="V182" s="71"/>
      <c r="W182" s="71"/>
      <c r="X182" s="71"/>
      <c r="Y182" s="71"/>
      <c r="Z182" s="71"/>
    </row>
    <row r="183" ht="9.75" customHeight="1">
      <c r="A183" s="71"/>
      <c r="B183" s="71"/>
      <c r="C183" s="71"/>
      <c r="D183" s="71"/>
      <c r="E183" s="71"/>
      <c r="F183" s="71"/>
      <c r="G183" s="71"/>
      <c r="H183" s="71"/>
      <c r="I183" s="71"/>
      <c r="J183" s="71"/>
      <c r="K183" s="71"/>
      <c r="L183" s="71"/>
      <c r="M183" s="71"/>
      <c r="N183" s="71"/>
      <c r="O183" s="71"/>
      <c r="P183" s="71"/>
      <c r="Q183" s="71"/>
      <c r="R183" s="71"/>
      <c r="S183" s="71"/>
      <c r="T183" s="71"/>
      <c r="U183" s="71"/>
      <c r="V183" s="71"/>
      <c r="W183" s="71"/>
      <c r="X183" s="71"/>
      <c r="Y183" s="71"/>
      <c r="Z183" s="71"/>
    </row>
    <row r="184" ht="9.75" customHeight="1">
      <c r="A184" s="71"/>
      <c r="B184" s="71"/>
      <c r="C184" s="71"/>
      <c r="D184" s="71"/>
      <c r="E184" s="71"/>
      <c r="F184" s="71"/>
      <c r="G184" s="71"/>
      <c r="H184" s="71"/>
      <c r="I184" s="71"/>
      <c r="J184" s="71"/>
      <c r="K184" s="71"/>
      <c r="L184" s="71"/>
      <c r="M184" s="71"/>
      <c r="N184" s="71"/>
      <c r="O184" s="71"/>
      <c r="P184" s="71"/>
      <c r="Q184" s="71"/>
      <c r="R184" s="71"/>
      <c r="S184" s="71"/>
      <c r="T184" s="71"/>
      <c r="U184" s="71"/>
      <c r="V184" s="71"/>
      <c r="W184" s="71"/>
      <c r="X184" s="71"/>
      <c r="Y184" s="71"/>
      <c r="Z184" s="71"/>
    </row>
    <row r="185" ht="9.75" customHeight="1">
      <c r="A185" s="71"/>
      <c r="B185" s="71"/>
      <c r="C185" s="71"/>
      <c r="D185" s="71"/>
      <c r="E185" s="71"/>
      <c r="F185" s="71"/>
      <c r="G185" s="71"/>
      <c r="H185" s="71"/>
      <c r="I185" s="71"/>
      <c r="J185" s="71"/>
      <c r="K185" s="71"/>
      <c r="L185" s="71"/>
      <c r="M185" s="71"/>
      <c r="N185" s="71"/>
      <c r="O185" s="71"/>
      <c r="P185" s="71"/>
      <c r="Q185" s="71"/>
      <c r="R185" s="71"/>
      <c r="S185" s="71"/>
      <c r="T185" s="71"/>
      <c r="U185" s="71"/>
      <c r="V185" s="71"/>
      <c r="W185" s="71"/>
      <c r="X185" s="71"/>
      <c r="Y185" s="71"/>
      <c r="Z185" s="71"/>
    </row>
    <row r="186" ht="9.75" customHeight="1">
      <c r="A186" s="71"/>
      <c r="B186" s="71"/>
      <c r="C186" s="71"/>
      <c r="D186" s="71"/>
      <c r="E186" s="71"/>
      <c r="F186" s="71"/>
      <c r="G186" s="71"/>
      <c r="H186" s="71"/>
      <c r="I186" s="71"/>
      <c r="J186" s="71"/>
      <c r="K186" s="71"/>
      <c r="L186" s="71"/>
      <c r="M186" s="71"/>
      <c r="N186" s="71"/>
      <c r="O186" s="71"/>
      <c r="P186" s="71"/>
      <c r="Q186" s="71"/>
      <c r="R186" s="71"/>
      <c r="S186" s="71"/>
      <c r="T186" s="71"/>
      <c r="U186" s="71"/>
      <c r="V186" s="71"/>
      <c r="W186" s="71"/>
      <c r="X186" s="71"/>
      <c r="Y186" s="71"/>
      <c r="Z186" s="71"/>
    </row>
    <row r="187" ht="9.75" customHeight="1">
      <c r="A187" s="71"/>
      <c r="B187" s="71"/>
      <c r="C187" s="71"/>
      <c r="D187" s="71"/>
      <c r="E187" s="71"/>
      <c r="F187" s="71"/>
      <c r="G187" s="71"/>
      <c r="H187" s="71"/>
      <c r="I187" s="71"/>
      <c r="J187" s="71"/>
      <c r="K187" s="71"/>
      <c r="L187" s="71"/>
      <c r="M187" s="71"/>
      <c r="N187" s="71"/>
      <c r="O187" s="71"/>
      <c r="P187" s="71"/>
      <c r="Q187" s="71"/>
      <c r="R187" s="71"/>
      <c r="S187" s="71"/>
      <c r="T187" s="71"/>
      <c r="U187" s="71"/>
      <c r="V187" s="71"/>
      <c r="W187" s="71"/>
      <c r="X187" s="71"/>
      <c r="Y187" s="71"/>
      <c r="Z187" s="71"/>
    </row>
    <row r="188" ht="9.75" customHeight="1">
      <c r="A188" s="71"/>
      <c r="B188" s="71"/>
      <c r="C188" s="71"/>
      <c r="D188" s="71"/>
      <c r="E188" s="71"/>
      <c r="F188" s="71"/>
      <c r="G188" s="71"/>
      <c r="H188" s="71"/>
      <c r="I188" s="71"/>
      <c r="J188" s="71"/>
      <c r="K188" s="71"/>
      <c r="L188" s="71"/>
      <c r="M188" s="71"/>
      <c r="N188" s="71"/>
      <c r="O188" s="71"/>
      <c r="P188" s="71"/>
      <c r="Q188" s="71"/>
      <c r="R188" s="71"/>
      <c r="S188" s="71"/>
      <c r="T188" s="71"/>
      <c r="U188" s="71"/>
      <c r="V188" s="71"/>
      <c r="W188" s="71"/>
      <c r="X188" s="71"/>
      <c r="Y188" s="71"/>
      <c r="Z188" s="71"/>
    </row>
    <row r="189" ht="9.75" customHeight="1">
      <c r="A189" s="71"/>
      <c r="B189" s="71"/>
      <c r="C189" s="71"/>
      <c r="D189" s="71"/>
      <c r="E189" s="71"/>
      <c r="F189" s="71"/>
      <c r="G189" s="71"/>
      <c r="H189" s="71"/>
      <c r="I189" s="71"/>
      <c r="J189" s="71"/>
      <c r="K189" s="71"/>
      <c r="L189" s="71"/>
      <c r="M189" s="71"/>
      <c r="N189" s="71"/>
      <c r="O189" s="71"/>
      <c r="P189" s="71"/>
      <c r="Q189" s="71"/>
      <c r="R189" s="71"/>
      <c r="S189" s="71"/>
      <c r="T189" s="71"/>
      <c r="U189" s="71"/>
      <c r="V189" s="71"/>
      <c r="W189" s="71"/>
      <c r="X189" s="71"/>
      <c r="Y189" s="71"/>
      <c r="Z189" s="71"/>
    </row>
    <row r="190" ht="9.75" customHeight="1">
      <c r="A190" s="71"/>
      <c r="B190" s="71"/>
      <c r="C190" s="71"/>
      <c r="D190" s="71"/>
      <c r="E190" s="71"/>
      <c r="F190" s="71"/>
      <c r="G190" s="71"/>
      <c r="H190" s="71"/>
      <c r="I190" s="71"/>
      <c r="J190" s="71"/>
      <c r="K190" s="71"/>
      <c r="L190" s="71"/>
      <c r="M190" s="71"/>
      <c r="N190" s="71"/>
      <c r="O190" s="71"/>
      <c r="P190" s="71"/>
      <c r="Q190" s="71"/>
      <c r="R190" s="71"/>
      <c r="S190" s="71"/>
      <c r="T190" s="71"/>
      <c r="U190" s="71"/>
      <c r="V190" s="71"/>
      <c r="W190" s="71"/>
      <c r="X190" s="71"/>
      <c r="Y190" s="71"/>
      <c r="Z190" s="71"/>
    </row>
    <row r="191" ht="9.75" customHeight="1">
      <c r="A191" s="71"/>
      <c r="B191" s="71"/>
      <c r="C191" s="71"/>
      <c r="D191" s="71"/>
      <c r="E191" s="71"/>
      <c r="F191" s="71"/>
      <c r="G191" s="71"/>
      <c r="H191" s="71"/>
      <c r="I191" s="71"/>
      <c r="J191" s="71"/>
      <c r="K191" s="71"/>
      <c r="L191" s="71"/>
      <c r="M191" s="71"/>
      <c r="N191" s="71"/>
      <c r="O191" s="71"/>
      <c r="P191" s="71"/>
      <c r="Q191" s="71"/>
      <c r="R191" s="71"/>
      <c r="S191" s="71"/>
      <c r="T191" s="71"/>
      <c r="U191" s="71"/>
      <c r="V191" s="71"/>
      <c r="W191" s="71"/>
      <c r="X191" s="71"/>
      <c r="Y191" s="71"/>
      <c r="Z191" s="71"/>
    </row>
    <row r="192" ht="9.75" customHeight="1">
      <c r="A192" s="71"/>
      <c r="B192" s="71"/>
      <c r="C192" s="71"/>
      <c r="D192" s="71"/>
      <c r="E192" s="71"/>
      <c r="F192" s="71"/>
      <c r="G192" s="71"/>
      <c r="H192" s="71"/>
      <c r="I192" s="71"/>
      <c r="J192" s="71"/>
      <c r="K192" s="71"/>
      <c r="L192" s="71"/>
      <c r="M192" s="71"/>
      <c r="N192" s="71"/>
      <c r="O192" s="71"/>
      <c r="P192" s="71"/>
      <c r="Q192" s="71"/>
      <c r="R192" s="71"/>
      <c r="S192" s="71"/>
      <c r="T192" s="71"/>
      <c r="U192" s="71"/>
      <c r="V192" s="71"/>
      <c r="W192" s="71"/>
      <c r="X192" s="71"/>
      <c r="Y192" s="71"/>
      <c r="Z192" s="71"/>
    </row>
    <row r="193" ht="9.75" customHeight="1">
      <c r="A193" s="71"/>
      <c r="B193" s="71"/>
      <c r="C193" s="71"/>
      <c r="D193" s="71"/>
      <c r="E193" s="71"/>
      <c r="F193" s="71"/>
      <c r="G193" s="71"/>
      <c r="H193" s="71"/>
      <c r="I193" s="71"/>
      <c r="J193" s="71"/>
      <c r="K193" s="71"/>
      <c r="L193" s="71"/>
      <c r="M193" s="71"/>
      <c r="N193" s="71"/>
      <c r="O193" s="71"/>
      <c r="P193" s="71"/>
      <c r="Q193" s="71"/>
      <c r="R193" s="71"/>
      <c r="S193" s="71"/>
      <c r="T193" s="71"/>
      <c r="U193" s="71"/>
      <c r="V193" s="71"/>
      <c r="W193" s="71"/>
      <c r="X193" s="71"/>
      <c r="Y193" s="71"/>
      <c r="Z193" s="71"/>
    </row>
    <row r="194" ht="9.75" customHeight="1">
      <c r="A194" s="71"/>
      <c r="B194" s="71"/>
      <c r="C194" s="71"/>
      <c r="D194" s="71"/>
      <c r="E194" s="71"/>
      <c r="F194" s="71"/>
      <c r="G194" s="71"/>
      <c r="H194" s="71"/>
      <c r="I194" s="71"/>
      <c r="J194" s="71"/>
      <c r="K194" s="71"/>
      <c r="L194" s="71"/>
      <c r="M194" s="71"/>
      <c r="N194" s="71"/>
      <c r="O194" s="71"/>
      <c r="P194" s="71"/>
      <c r="Q194" s="71"/>
      <c r="R194" s="71"/>
      <c r="S194" s="71"/>
      <c r="T194" s="71"/>
      <c r="U194" s="71"/>
      <c r="V194" s="71"/>
      <c r="W194" s="71"/>
      <c r="X194" s="71"/>
      <c r="Y194" s="71"/>
      <c r="Z194" s="71"/>
    </row>
    <row r="195" ht="9.75" customHeight="1">
      <c r="A195" s="71"/>
      <c r="B195" s="71"/>
      <c r="C195" s="71"/>
      <c r="D195" s="71"/>
      <c r="E195" s="71"/>
      <c r="F195" s="71"/>
      <c r="G195" s="71"/>
      <c r="H195" s="71"/>
      <c r="I195" s="71"/>
      <c r="J195" s="71"/>
      <c r="K195" s="71"/>
      <c r="L195" s="71"/>
      <c r="M195" s="71"/>
      <c r="N195" s="71"/>
      <c r="O195" s="71"/>
      <c r="P195" s="71"/>
      <c r="Q195" s="71"/>
      <c r="R195" s="71"/>
      <c r="S195" s="71"/>
      <c r="T195" s="71"/>
      <c r="U195" s="71"/>
      <c r="V195" s="71"/>
      <c r="W195" s="71"/>
      <c r="X195" s="71"/>
      <c r="Y195" s="71"/>
      <c r="Z195" s="71"/>
    </row>
    <row r="196" ht="9.75" customHeight="1">
      <c r="A196" s="71"/>
      <c r="B196" s="71"/>
      <c r="C196" s="71"/>
      <c r="D196" s="71"/>
      <c r="E196" s="71"/>
      <c r="F196" s="71"/>
      <c r="G196" s="71"/>
      <c r="H196" s="71"/>
      <c r="I196" s="71"/>
      <c r="J196" s="71"/>
      <c r="K196" s="71"/>
      <c r="L196" s="71"/>
      <c r="M196" s="71"/>
      <c r="N196" s="71"/>
      <c r="O196" s="71"/>
      <c r="P196" s="71"/>
      <c r="Q196" s="71"/>
      <c r="R196" s="71"/>
      <c r="S196" s="71"/>
      <c r="T196" s="71"/>
      <c r="U196" s="71"/>
      <c r="V196" s="71"/>
      <c r="W196" s="71"/>
      <c r="X196" s="71"/>
      <c r="Y196" s="71"/>
      <c r="Z196" s="71"/>
    </row>
    <row r="197" ht="9.75" customHeight="1">
      <c r="A197" s="71"/>
      <c r="B197" s="71"/>
      <c r="C197" s="71"/>
      <c r="D197" s="71"/>
      <c r="E197" s="71"/>
      <c r="F197" s="71"/>
      <c r="G197" s="71"/>
      <c r="H197" s="71"/>
      <c r="I197" s="71"/>
      <c r="J197" s="71"/>
      <c r="K197" s="71"/>
      <c r="L197" s="71"/>
      <c r="M197" s="71"/>
      <c r="N197" s="71"/>
      <c r="O197" s="71"/>
      <c r="P197" s="71"/>
      <c r="Q197" s="71"/>
      <c r="R197" s="71"/>
      <c r="S197" s="71"/>
      <c r="T197" s="71"/>
      <c r="U197" s="71"/>
      <c r="V197" s="71"/>
      <c r="W197" s="71"/>
      <c r="X197" s="71"/>
      <c r="Y197" s="71"/>
      <c r="Z197" s="71"/>
    </row>
    <row r="198" ht="9.75" customHeight="1">
      <c r="A198" s="71"/>
      <c r="B198" s="71"/>
      <c r="C198" s="71"/>
      <c r="D198" s="71"/>
      <c r="E198" s="71"/>
      <c r="F198" s="71"/>
      <c r="G198" s="71"/>
      <c r="H198" s="71"/>
      <c r="I198" s="71"/>
      <c r="J198" s="71"/>
      <c r="K198" s="71"/>
      <c r="L198" s="71"/>
      <c r="M198" s="71"/>
      <c r="N198" s="71"/>
      <c r="O198" s="71"/>
      <c r="P198" s="71"/>
      <c r="Q198" s="71"/>
      <c r="R198" s="71"/>
      <c r="S198" s="71"/>
      <c r="T198" s="71"/>
      <c r="U198" s="71"/>
      <c r="V198" s="71"/>
      <c r="W198" s="71"/>
      <c r="X198" s="71"/>
      <c r="Y198" s="71"/>
      <c r="Z198" s="71"/>
    </row>
    <row r="199" ht="9.75" customHeight="1">
      <c r="A199" s="71"/>
      <c r="B199" s="71"/>
      <c r="C199" s="71"/>
      <c r="D199" s="71"/>
      <c r="E199" s="71"/>
      <c r="F199" s="71"/>
      <c r="G199" s="71"/>
      <c r="H199" s="71"/>
      <c r="I199" s="71"/>
      <c r="J199" s="71"/>
      <c r="K199" s="71"/>
      <c r="L199" s="71"/>
      <c r="M199" s="71"/>
      <c r="N199" s="71"/>
      <c r="O199" s="71"/>
      <c r="P199" s="71"/>
      <c r="Q199" s="71"/>
      <c r="R199" s="71"/>
      <c r="S199" s="71"/>
      <c r="T199" s="71"/>
      <c r="U199" s="71"/>
      <c r="V199" s="71"/>
      <c r="W199" s="71"/>
      <c r="X199" s="71"/>
      <c r="Y199" s="71"/>
      <c r="Z199" s="71"/>
    </row>
    <row r="200" ht="9.75" customHeight="1">
      <c r="A200" s="71"/>
      <c r="B200" s="71"/>
      <c r="C200" s="71"/>
      <c r="D200" s="71"/>
      <c r="E200" s="71"/>
      <c r="F200" s="71"/>
      <c r="G200" s="71"/>
      <c r="H200" s="71"/>
      <c r="I200" s="71"/>
      <c r="J200" s="71"/>
      <c r="K200" s="71"/>
      <c r="L200" s="71"/>
      <c r="M200" s="71"/>
      <c r="N200" s="71"/>
      <c r="O200" s="71"/>
      <c r="P200" s="71"/>
      <c r="Q200" s="71"/>
      <c r="R200" s="71"/>
      <c r="S200" s="71"/>
      <c r="T200" s="71"/>
      <c r="U200" s="71"/>
      <c r="V200" s="71"/>
      <c r="W200" s="71"/>
      <c r="X200" s="71"/>
      <c r="Y200" s="71"/>
      <c r="Z200" s="71"/>
    </row>
    <row r="201" ht="9.75" customHeight="1">
      <c r="A201" s="71"/>
      <c r="B201" s="71"/>
      <c r="C201" s="71"/>
      <c r="D201" s="71"/>
      <c r="E201" s="71"/>
      <c r="F201" s="71"/>
      <c r="G201" s="71"/>
      <c r="H201" s="71"/>
      <c r="I201" s="71"/>
      <c r="J201" s="71"/>
      <c r="K201" s="71"/>
      <c r="L201" s="71"/>
      <c r="M201" s="71"/>
      <c r="N201" s="71"/>
      <c r="O201" s="71"/>
      <c r="P201" s="71"/>
      <c r="Q201" s="71"/>
      <c r="R201" s="71"/>
      <c r="S201" s="71"/>
      <c r="T201" s="71"/>
      <c r="U201" s="71"/>
      <c r="V201" s="71"/>
      <c r="W201" s="71"/>
      <c r="X201" s="71"/>
      <c r="Y201" s="71"/>
      <c r="Z201" s="71"/>
    </row>
    <row r="202" ht="9.75" customHeight="1">
      <c r="A202" s="71"/>
      <c r="B202" s="71"/>
      <c r="C202" s="71"/>
      <c r="D202" s="71"/>
      <c r="E202" s="71"/>
      <c r="F202" s="71"/>
      <c r="G202" s="71"/>
      <c r="H202" s="71"/>
      <c r="I202" s="71"/>
      <c r="J202" s="71"/>
      <c r="K202" s="71"/>
      <c r="L202" s="71"/>
      <c r="M202" s="71"/>
      <c r="N202" s="71"/>
      <c r="O202" s="71"/>
      <c r="P202" s="71"/>
      <c r="Q202" s="71"/>
      <c r="R202" s="71"/>
      <c r="S202" s="71"/>
      <c r="T202" s="71"/>
      <c r="U202" s="71"/>
      <c r="V202" s="71"/>
      <c r="W202" s="71"/>
      <c r="X202" s="71"/>
      <c r="Y202" s="71"/>
      <c r="Z202" s="71"/>
    </row>
    <row r="203" ht="9.75" customHeight="1">
      <c r="A203" s="71"/>
      <c r="B203" s="71"/>
      <c r="C203" s="71"/>
      <c r="D203" s="71"/>
      <c r="E203" s="71"/>
      <c r="F203" s="71"/>
      <c r="G203" s="71"/>
      <c r="H203" s="71"/>
      <c r="I203" s="71"/>
      <c r="J203" s="71"/>
      <c r="K203" s="71"/>
      <c r="L203" s="71"/>
      <c r="M203" s="71"/>
      <c r="N203" s="71"/>
      <c r="O203" s="71"/>
      <c r="P203" s="71"/>
      <c r="Q203" s="71"/>
      <c r="R203" s="71"/>
      <c r="S203" s="71"/>
      <c r="T203" s="71"/>
      <c r="U203" s="71"/>
      <c r="V203" s="71"/>
      <c r="W203" s="71"/>
      <c r="X203" s="71"/>
      <c r="Y203" s="71"/>
      <c r="Z203" s="71"/>
    </row>
    <row r="204" ht="9.75" customHeight="1">
      <c r="A204" s="71"/>
      <c r="B204" s="71"/>
      <c r="C204" s="71"/>
      <c r="D204" s="71"/>
      <c r="E204" s="71"/>
      <c r="F204" s="71"/>
      <c r="G204" s="71"/>
      <c r="H204" s="71"/>
      <c r="I204" s="71"/>
      <c r="J204" s="71"/>
      <c r="K204" s="71"/>
      <c r="L204" s="71"/>
      <c r="M204" s="71"/>
      <c r="N204" s="71"/>
      <c r="O204" s="71"/>
      <c r="P204" s="71"/>
      <c r="Q204" s="71"/>
      <c r="R204" s="71"/>
      <c r="S204" s="71"/>
      <c r="T204" s="71"/>
      <c r="U204" s="71"/>
      <c r="V204" s="71"/>
      <c r="W204" s="71"/>
      <c r="X204" s="71"/>
      <c r="Y204" s="71"/>
      <c r="Z204" s="71"/>
    </row>
    <row r="205" ht="9.75" customHeight="1">
      <c r="A205" s="71"/>
      <c r="B205" s="71"/>
      <c r="C205" s="71"/>
      <c r="D205" s="71"/>
      <c r="E205" s="71"/>
      <c r="F205" s="71"/>
      <c r="G205" s="71"/>
      <c r="H205" s="71"/>
      <c r="I205" s="71"/>
      <c r="J205" s="71"/>
      <c r="K205" s="71"/>
      <c r="L205" s="71"/>
      <c r="M205" s="71"/>
      <c r="N205" s="71"/>
      <c r="O205" s="71"/>
      <c r="P205" s="71"/>
      <c r="Q205" s="71"/>
      <c r="R205" s="71"/>
      <c r="S205" s="71"/>
      <c r="T205" s="71"/>
      <c r="U205" s="71"/>
      <c r="V205" s="71"/>
      <c r="W205" s="71"/>
      <c r="X205" s="71"/>
      <c r="Y205" s="71"/>
      <c r="Z205" s="71"/>
    </row>
    <row r="206" ht="9.75" customHeight="1">
      <c r="A206" s="71"/>
      <c r="B206" s="71"/>
      <c r="C206" s="71"/>
      <c r="D206" s="71"/>
      <c r="E206" s="71"/>
      <c r="F206" s="71"/>
      <c r="G206" s="71"/>
      <c r="H206" s="71"/>
      <c r="I206" s="71"/>
      <c r="J206" s="71"/>
      <c r="K206" s="71"/>
      <c r="L206" s="71"/>
      <c r="M206" s="71"/>
      <c r="N206" s="71"/>
      <c r="O206" s="71"/>
      <c r="P206" s="71"/>
      <c r="Q206" s="71"/>
      <c r="R206" s="71"/>
      <c r="S206" s="71"/>
      <c r="T206" s="71"/>
      <c r="U206" s="71"/>
      <c r="V206" s="71"/>
      <c r="W206" s="71"/>
      <c r="X206" s="71"/>
      <c r="Y206" s="71"/>
      <c r="Z206" s="71"/>
    </row>
    <row r="207" ht="9.75" customHeight="1">
      <c r="A207" s="71"/>
      <c r="B207" s="71"/>
      <c r="C207" s="71"/>
      <c r="D207" s="71"/>
      <c r="E207" s="71"/>
      <c r="F207" s="71"/>
      <c r="G207" s="71"/>
      <c r="H207" s="71"/>
      <c r="I207" s="71"/>
      <c r="J207" s="71"/>
      <c r="K207" s="71"/>
      <c r="L207" s="71"/>
      <c r="M207" s="71"/>
      <c r="N207" s="71"/>
      <c r="O207" s="71"/>
      <c r="P207" s="71"/>
      <c r="Q207" s="71"/>
      <c r="R207" s="71"/>
      <c r="S207" s="71"/>
      <c r="T207" s="71"/>
      <c r="U207" s="71"/>
      <c r="V207" s="71"/>
      <c r="W207" s="71"/>
      <c r="X207" s="71"/>
      <c r="Y207" s="71"/>
      <c r="Z207" s="71"/>
    </row>
    <row r="208" ht="9.75" customHeight="1">
      <c r="A208" s="71"/>
      <c r="B208" s="71"/>
      <c r="C208" s="71"/>
      <c r="D208" s="71"/>
      <c r="E208" s="71"/>
      <c r="F208" s="71"/>
      <c r="G208" s="71"/>
      <c r="H208" s="71"/>
      <c r="I208" s="71"/>
      <c r="J208" s="71"/>
      <c r="K208" s="71"/>
      <c r="L208" s="71"/>
      <c r="M208" s="71"/>
      <c r="N208" s="71"/>
      <c r="O208" s="71"/>
      <c r="P208" s="71"/>
      <c r="Q208" s="71"/>
      <c r="R208" s="71"/>
      <c r="S208" s="71"/>
      <c r="T208" s="71"/>
      <c r="U208" s="71"/>
      <c r="V208" s="71"/>
      <c r="W208" s="71"/>
      <c r="X208" s="71"/>
      <c r="Y208" s="71"/>
      <c r="Z208" s="71"/>
    </row>
    <row r="209" ht="9.75" customHeight="1">
      <c r="A209" s="71"/>
      <c r="B209" s="71"/>
      <c r="C209" s="71"/>
      <c r="D209" s="71"/>
      <c r="E209" s="71"/>
      <c r="F209" s="71"/>
      <c r="G209" s="71"/>
      <c r="H209" s="71"/>
      <c r="I209" s="71"/>
      <c r="J209" s="71"/>
      <c r="K209" s="71"/>
      <c r="L209" s="71"/>
      <c r="M209" s="71"/>
      <c r="N209" s="71"/>
      <c r="O209" s="71"/>
      <c r="P209" s="71"/>
      <c r="Q209" s="71"/>
      <c r="R209" s="71"/>
      <c r="S209" s="71"/>
      <c r="T209" s="71"/>
      <c r="U209" s="71"/>
      <c r="V209" s="71"/>
      <c r="W209" s="71"/>
      <c r="X209" s="71"/>
      <c r="Y209" s="71"/>
      <c r="Z209" s="71"/>
    </row>
    <row r="210" ht="9.75" customHeight="1">
      <c r="A210" s="71"/>
      <c r="B210" s="71"/>
      <c r="C210" s="71"/>
      <c r="D210" s="71"/>
      <c r="E210" s="71"/>
      <c r="F210" s="71"/>
      <c r="G210" s="71"/>
      <c r="H210" s="71"/>
      <c r="I210" s="71"/>
      <c r="J210" s="71"/>
      <c r="K210" s="71"/>
      <c r="L210" s="71"/>
      <c r="M210" s="71"/>
      <c r="N210" s="71"/>
      <c r="O210" s="71"/>
      <c r="P210" s="71"/>
      <c r="Q210" s="71"/>
      <c r="R210" s="71"/>
      <c r="S210" s="71"/>
      <c r="T210" s="71"/>
      <c r="U210" s="71"/>
      <c r="V210" s="71"/>
      <c r="W210" s="71"/>
      <c r="X210" s="71"/>
      <c r="Y210" s="71"/>
      <c r="Z210" s="71"/>
    </row>
    <row r="211" ht="9.75" customHeight="1">
      <c r="A211" s="71"/>
      <c r="B211" s="71"/>
      <c r="C211" s="71"/>
      <c r="D211" s="71"/>
      <c r="E211" s="71"/>
      <c r="F211" s="71"/>
      <c r="G211" s="71"/>
      <c r="H211" s="71"/>
      <c r="I211" s="71"/>
      <c r="J211" s="71"/>
      <c r="K211" s="71"/>
      <c r="L211" s="71"/>
      <c r="M211" s="71"/>
      <c r="N211" s="71"/>
      <c r="O211" s="71"/>
      <c r="P211" s="71"/>
      <c r="Q211" s="71"/>
      <c r="R211" s="71"/>
      <c r="S211" s="71"/>
      <c r="T211" s="71"/>
      <c r="U211" s="71"/>
      <c r="V211" s="71"/>
      <c r="W211" s="71"/>
      <c r="X211" s="71"/>
      <c r="Y211" s="71"/>
      <c r="Z211" s="71"/>
    </row>
    <row r="212" ht="9.75" customHeight="1">
      <c r="A212" s="71"/>
      <c r="B212" s="71"/>
      <c r="C212" s="71"/>
      <c r="D212" s="71"/>
      <c r="E212" s="71"/>
      <c r="F212" s="71"/>
      <c r="G212" s="71"/>
      <c r="H212" s="71"/>
      <c r="I212" s="71"/>
      <c r="J212" s="71"/>
      <c r="K212" s="71"/>
      <c r="L212" s="71"/>
      <c r="M212" s="71"/>
      <c r="N212" s="71"/>
      <c r="O212" s="71"/>
      <c r="P212" s="71"/>
      <c r="Q212" s="71"/>
      <c r="R212" s="71"/>
      <c r="S212" s="71"/>
      <c r="T212" s="71"/>
      <c r="U212" s="71"/>
      <c r="V212" s="71"/>
      <c r="W212" s="71"/>
      <c r="X212" s="71"/>
      <c r="Y212" s="71"/>
      <c r="Z212" s="71"/>
    </row>
    <row r="213" ht="9.75" customHeight="1">
      <c r="A213" s="71"/>
      <c r="B213" s="71"/>
      <c r="C213" s="71"/>
      <c r="D213" s="71"/>
      <c r="E213" s="71"/>
      <c r="F213" s="71"/>
      <c r="G213" s="71"/>
      <c r="H213" s="71"/>
      <c r="I213" s="71"/>
      <c r="J213" s="71"/>
      <c r="K213" s="71"/>
      <c r="L213" s="71"/>
      <c r="M213" s="71"/>
      <c r="N213" s="71"/>
      <c r="O213" s="71"/>
      <c r="P213" s="71"/>
      <c r="Q213" s="71"/>
      <c r="R213" s="71"/>
      <c r="S213" s="71"/>
      <c r="T213" s="71"/>
      <c r="U213" s="71"/>
      <c r="V213" s="71"/>
      <c r="W213" s="71"/>
      <c r="X213" s="71"/>
      <c r="Y213" s="71"/>
      <c r="Z213" s="71"/>
    </row>
    <row r="214" ht="9.75" customHeight="1">
      <c r="A214" s="71"/>
      <c r="B214" s="71"/>
      <c r="C214" s="71"/>
      <c r="D214" s="71"/>
      <c r="E214" s="71"/>
      <c r="F214" s="71"/>
      <c r="G214" s="71"/>
      <c r="H214" s="71"/>
      <c r="I214" s="71"/>
      <c r="J214" s="71"/>
      <c r="K214" s="71"/>
      <c r="L214" s="71"/>
      <c r="M214" s="71"/>
      <c r="N214" s="71"/>
      <c r="O214" s="71"/>
      <c r="P214" s="71"/>
      <c r="Q214" s="71"/>
      <c r="R214" s="71"/>
      <c r="S214" s="71"/>
      <c r="T214" s="71"/>
      <c r="U214" s="71"/>
      <c r="V214" s="71"/>
      <c r="W214" s="71"/>
      <c r="X214" s="71"/>
      <c r="Y214" s="71"/>
      <c r="Z214" s="71"/>
    </row>
    <row r="215" ht="9.75" customHeight="1">
      <c r="A215" s="71"/>
      <c r="B215" s="71"/>
      <c r="C215" s="71"/>
      <c r="D215" s="71"/>
      <c r="E215" s="71"/>
      <c r="F215" s="71"/>
      <c r="G215" s="71"/>
      <c r="H215" s="71"/>
      <c r="I215" s="71"/>
      <c r="J215" s="71"/>
      <c r="K215" s="71"/>
      <c r="L215" s="71"/>
      <c r="M215" s="71"/>
      <c r="N215" s="71"/>
      <c r="O215" s="71"/>
      <c r="P215" s="71"/>
      <c r="Q215" s="71"/>
      <c r="R215" s="71"/>
      <c r="S215" s="71"/>
      <c r="T215" s="71"/>
      <c r="U215" s="71"/>
      <c r="V215" s="71"/>
      <c r="W215" s="71"/>
      <c r="X215" s="71"/>
      <c r="Y215" s="71"/>
      <c r="Z215" s="71"/>
    </row>
    <row r="216" ht="9.75" customHeight="1">
      <c r="A216" s="71"/>
      <c r="B216" s="71"/>
      <c r="C216" s="71"/>
      <c r="D216" s="71"/>
      <c r="E216" s="71"/>
      <c r="F216" s="71"/>
      <c r="G216" s="71"/>
      <c r="H216" s="71"/>
      <c r="I216" s="71"/>
      <c r="J216" s="71"/>
      <c r="K216" s="71"/>
      <c r="L216" s="71"/>
      <c r="M216" s="71"/>
      <c r="N216" s="71"/>
      <c r="O216" s="71"/>
      <c r="P216" s="71"/>
      <c r="Q216" s="71"/>
      <c r="R216" s="71"/>
      <c r="S216" s="71"/>
      <c r="T216" s="71"/>
      <c r="U216" s="71"/>
      <c r="V216" s="71"/>
      <c r="W216" s="71"/>
      <c r="X216" s="71"/>
      <c r="Y216" s="71"/>
      <c r="Z216" s="71"/>
    </row>
    <row r="217" ht="9.75" customHeight="1">
      <c r="A217" s="71"/>
      <c r="B217" s="71"/>
      <c r="C217" s="71"/>
      <c r="D217" s="71"/>
      <c r="E217" s="71"/>
      <c r="F217" s="71"/>
      <c r="G217" s="71"/>
      <c r="H217" s="71"/>
      <c r="I217" s="71"/>
      <c r="J217" s="71"/>
      <c r="K217" s="71"/>
      <c r="L217" s="71"/>
      <c r="M217" s="71"/>
      <c r="N217" s="71"/>
      <c r="O217" s="71"/>
      <c r="P217" s="71"/>
      <c r="Q217" s="71"/>
      <c r="R217" s="71"/>
      <c r="S217" s="71"/>
      <c r="T217" s="71"/>
      <c r="U217" s="71"/>
      <c r="V217" s="71"/>
      <c r="W217" s="71"/>
      <c r="X217" s="71"/>
      <c r="Y217" s="71"/>
      <c r="Z217" s="71"/>
    </row>
    <row r="218" ht="9.75" customHeight="1">
      <c r="A218" s="71"/>
      <c r="B218" s="71"/>
      <c r="C218" s="71"/>
      <c r="D218" s="71"/>
      <c r="E218" s="71"/>
      <c r="F218" s="71"/>
      <c r="G218" s="71"/>
      <c r="H218" s="71"/>
      <c r="I218" s="71"/>
      <c r="J218" s="71"/>
      <c r="K218" s="71"/>
      <c r="L218" s="71"/>
      <c r="M218" s="71"/>
      <c r="N218" s="71"/>
      <c r="O218" s="71"/>
      <c r="P218" s="71"/>
      <c r="Q218" s="71"/>
      <c r="R218" s="71"/>
      <c r="S218" s="71"/>
      <c r="T218" s="71"/>
      <c r="U218" s="71"/>
      <c r="V218" s="71"/>
      <c r="W218" s="71"/>
      <c r="X218" s="71"/>
      <c r="Y218" s="71"/>
      <c r="Z218" s="71"/>
    </row>
    <row r="219" ht="9.75" customHeight="1">
      <c r="A219" s="71"/>
      <c r="B219" s="71"/>
      <c r="C219" s="71"/>
      <c r="D219" s="71"/>
      <c r="E219" s="71"/>
      <c r="F219" s="71"/>
      <c r="G219" s="71"/>
      <c r="H219" s="71"/>
      <c r="I219" s="71"/>
      <c r="J219" s="71"/>
      <c r="K219" s="71"/>
      <c r="L219" s="71"/>
      <c r="M219" s="71"/>
      <c r="N219" s="71"/>
      <c r="O219" s="71"/>
      <c r="P219" s="71"/>
      <c r="Q219" s="71"/>
      <c r="R219" s="71"/>
      <c r="S219" s="71"/>
      <c r="T219" s="71"/>
      <c r="U219" s="71"/>
      <c r="V219" s="71"/>
      <c r="W219" s="71"/>
      <c r="X219" s="71"/>
      <c r="Y219" s="71"/>
      <c r="Z219" s="71"/>
    </row>
    <row r="220" ht="9.75" customHeight="1">
      <c r="A220" s="71"/>
      <c r="B220" s="71"/>
      <c r="C220" s="71"/>
      <c r="D220" s="71"/>
      <c r="E220" s="71"/>
      <c r="F220" s="71"/>
      <c r="G220" s="71"/>
      <c r="H220" s="71"/>
      <c r="I220" s="71"/>
      <c r="J220" s="71"/>
      <c r="K220" s="71"/>
      <c r="L220" s="71"/>
      <c r="M220" s="71"/>
      <c r="N220" s="71"/>
      <c r="O220" s="71"/>
      <c r="P220" s="71"/>
      <c r="Q220" s="71"/>
      <c r="R220" s="71"/>
      <c r="S220" s="71"/>
      <c r="T220" s="71"/>
      <c r="U220" s="71"/>
      <c r="V220" s="71"/>
      <c r="W220" s="71"/>
      <c r="X220" s="71"/>
      <c r="Y220" s="71"/>
      <c r="Z220" s="71"/>
    </row>
    <row r="221" ht="9.75" customHeight="1">
      <c r="A221" s="71"/>
      <c r="B221" s="71"/>
      <c r="C221" s="71"/>
      <c r="D221" s="71"/>
      <c r="E221" s="71"/>
      <c r="F221" s="71"/>
      <c r="G221" s="71"/>
      <c r="H221" s="71"/>
      <c r="I221" s="71"/>
      <c r="J221" s="71"/>
      <c r="K221" s="71"/>
      <c r="L221" s="71"/>
      <c r="M221" s="71"/>
      <c r="N221" s="71"/>
      <c r="O221" s="71"/>
      <c r="P221" s="71"/>
      <c r="Q221" s="71"/>
      <c r="R221" s="71"/>
      <c r="S221" s="71"/>
      <c r="T221" s="71"/>
      <c r="U221" s="71"/>
      <c r="V221" s="71"/>
      <c r="W221" s="71"/>
      <c r="X221" s="71"/>
      <c r="Y221" s="71"/>
      <c r="Z221" s="71"/>
    </row>
    <row r="222" ht="9.75" customHeight="1">
      <c r="A222" s="71"/>
      <c r="B222" s="71"/>
      <c r="C222" s="71"/>
      <c r="D222" s="71"/>
      <c r="E222" s="71"/>
      <c r="F222" s="71"/>
      <c r="G222" s="71"/>
      <c r="H222" s="71"/>
      <c r="I222" s="71"/>
      <c r="J222" s="71"/>
      <c r="K222" s="71"/>
      <c r="L222" s="71"/>
      <c r="M222" s="71"/>
      <c r="N222" s="71"/>
      <c r="O222" s="71"/>
      <c r="P222" s="71"/>
      <c r="Q222" s="71"/>
      <c r="R222" s="71"/>
      <c r="S222" s="71"/>
      <c r="T222" s="71"/>
      <c r="U222" s="71"/>
      <c r="V222" s="71"/>
      <c r="W222" s="71"/>
      <c r="X222" s="71"/>
      <c r="Y222" s="71"/>
      <c r="Z222" s="71"/>
    </row>
    <row r="223" ht="9.75" customHeight="1">
      <c r="A223" s="71"/>
      <c r="B223" s="71"/>
      <c r="C223" s="71"/>
      <c r="D223" s="71"/>
      <c r="E223" s="71"/>
      <c r="F223" s="71"/>
      <c r="G223" s="71"/>
      <c r="H223" s="71"/>
      <c r="I223" s="71"/>
      <c r="J223" s="71"/>
      <c r="K223" s="71"/>
      <c r="L223" s="71"/>
      <c r="M223" s="71"/>
      <c r="N223" s="71"/>
      <c r="O223" s="71"/>
      <c r="P223" s="71"/>
      <c r="Q223" s="71"/>
      <c r="R223" s="71"/>
      <c r="S223" s="71"/>
      <c r="T223" s="71"/>
      <c r="U223" s="71"/>
      <c r="V223" s="71"/>
      <c r="W223" s="71"/>
      <c r="X223" s="71"/>
      <c r="Y223" s="71"/>
      <c r="Z223" s="71"/>
    </row>
    <row r="224" ht="9.75" customHeight="1">
      <c r="A224" s="71"/>
      <c r="B224" s="71"/>
      <c r="C224" s="71"/>
      <c r="D224" s="71"/>
      <c r="E224" s="71"/>
      <c r="F224" s="71"/>
      <c r="G224" s="71"/>
      <c r="H224" s="71"/>
      <c r="I224" s="71"/>
      <c r="J224" s="71"/>
      <c r="K224" s="71"/>
      <c r="L224" s="71"/>
      <c r="M224" s="71"/>
      <c r="N224" s="71"/>
      <c r="O224" s="71"/>
      <c r="P224" s="71"/>
      <c r="Q224" s="71"/>
      <c r="R224" s="71"/>
      <c r="S224" s="71"/>
      <c r="T224" s="71"/>
      <c r="U224" s="71"/>
      <c r="V224" s="71"/>
      <c r="W224" s="71"/>
      <c r="X224" s="71"/>
      <c r="Y224" s="71"/>
      <c r="Z224" s="71"/>
    </row>
    <row r="225" ht="9.75" customHeight="1">
      <c r="A225" s="71"/>
      <c r="B225" s="71"/>
      <c r="C225" s="71"/>
      <c r="D225" s="71"/>
      <c r="E225" s="71"/>
      <c r="F225" s="71"/>
      <c r="G225" s="71"/>
      <c r="H225" s="71"/>
      <c r="I225" s="71"/>
      <c r="J225" s="71"/>
      <c r="K225" s="71"/>
      <c r="L225" s="71"/>
      <c r="M225" s="71"/>
      <c r="N225" s="71"/>
      <c r="O225" s="71"/>
      <c r="P225" s="71"/>
      <c r="Q225" s="71"/>
      <c r="R225" s="71"/>
      <c r="S225" s="71"/>
      <c r="T225" s="71"/>
      <c r="U225" s="71"/>
      <c r="V225" s="71"/>
      <c r="W225" s="71"/>
      <c r="X225" s="71"/>
      <c r="Y225" s="71"/>
      <c r="Z225" s="71"/>
    </row>
    <row r="226" ht="9.75" customHeight="1">
      <c r="A226" s="71"/>
      <c r="B226" s="71"/>
      <c r="C226" s="71"/>
      <c r="D226" s="71"/>
      <c r="E226" s="71"/>
      <c r="F226" s="71"/>
      <c r="G226" s="71"/>
      <c r="H226" s="71"/>
      <c r="I226" s="71"/>
      <c r="J226" s="71"/>
      <c r="K226" s="71"/>
      <c r="L226" s="71"/>
      <c r="M226" s="71"/>
      <c r="N226" s="71"/>
      <c r="O226" s="71"/>
      <c r="P226" s="71"/>
      <c r="Q226" s="71"/>
      <c r="R226" s="71"/>
      <c r="S226" s="71"/>
      <c r="T226" s="71"/>
      <c r="U226" s="71"/>
      <c r="V226" s="71"/>
      <c r="W226" s="71"/>
      <c r="X226" s="71"/>
      <c r="Y226" s="71"/>
      <c r="Z226" s="71"/>
    </row>
    <row r="227" ht="9.75" customHeight="1">
      <c r="A227" s="71"/>
      <c r="B227" s="71"/>
      <c r="C227" s="71"/>
      <c r="D227" s="71"/>
      <c r="E227" s="71"/>
      <c r="F227" s="71"/>
      <c r="G227" s="71"/>
      <c r="H227" s="71"/>
      <c r="I227" s="71"/>
      <c r="J227" s="71"/>
      <c r="K227" s="71"/>
      <c r="L227" s="71"/>
      <c r="M227" s="71"/>
      <c r="N227" s="71"/>
      <c r="O227" s="71"/>
      <c r="P227" s="71"/>
      <c r="Q227" s="71"/>
      <c r="R227" s="71"/>
      <c r="S227" s="71"/>
      <c r="T227" s="71"/>
      <c r="U227" s="71"/>
      <c r="V227" s="71"/>
      <c r="W227" s="71"/>
      <c r="X227" s="71"/>
      <c r="Y227" s="71"/>
      <c r="Z227" s="71"/>
    </row>
    <row r="228" ht="9.75" customHeight="1">
      <c r="A228" s="71"/>
      <c r="B228" s="71"/>
      <c r="C228" s="71"/>
      <c r="D228" s="71"/>
      <c r="E228" s="71"/>
      <c r="F228" s="71"/>
      <c r="G228" s="71"/>
      <c r="H228" s="71"/>
      <c r="I228" s="71"/>
      <c r="J228" s="71"/>
      <c r="K228" s="71"/>
      <c r="L228" s="71"/>
      <c r="M228" s="71"/>
      <c r="N228" s="71"/>
      <c r="O228" s="71"/>
      <c r="P228" s="71"/>
      <c r="Q228" s="71"/>
      <c r="R228" s="71"/>
      <c r="S228" s="71"/>
      <c r="T228" s="71"/>
      <c r="U228" s="71"/>
      <c r="V228" s="71"/>
      <c r="W228" s="71"/>
      <c r="X228" s="71"/>
      <c r="Y228" s="71"/>
      <c r="Z228" s="71"/>
    </row>
    <row r="229" ht="9.75" customHeight="1">
      <c r="A229" s="71"/>
      <c r="B229" s="71"/>
      <c r="C229" s="71"/>
      <c r="D229" s="71"/>
      <c r="E229" s="71"/>
      <c r="F229" s="71"/>
      <c r="G229" s="71"/>
      <c r="H229" s="71"/>
      <c r="I229" s="71"/>
      <c r="J229" s="71"/>
      <c r="K229" s="71"/>
      <c r="L229" s="71"/>
      <c r="M229" s="71"/>
      <c r="N229" s="71"/>
      <c r="O229" s="71"/>
      <c r="P229" s="71"/>
      <c r="Q229" s="71"/>
      <c r="R229" s="71"/>
      <c r="S229" s="71"/>
      <c r="T229" s="71"/>
      <c r="U229" s="71"/>
      <c r="V229" s="71"/>
      <c r="W229" s="71"/>
      <c r="X229" s="71"/>
      <c r="Y229" s="71"/>
      <c r="Z229" s="71"/>
    </row>
    <row r="230" ht="9.75" customHeight="1">
      <c r="A230" s="71"/>
      <c r="B230" s="71"/>
      <c r="C230" s="71"/>
      <c r="D230" s="71"/>
      <c r="E230" s="71"/>
      <c r="F230" s="71"/>
      <c r="G230" s="71"/>
      <c r="H230" s="71"/>
      <c r="I230" s="71"/>
      <c r="J230" s="71"/>
      <c r="K230" s="71"/>
      <c r="L230" s="71"/>
      <c r="M230" s="71"/>
      <c r="N230" s="71"/>
      <c r="O230" s="71"/>
      <c r="P230" s="71"/>
      <c r="Q230" s="71"/>
      <c r="R230" s="71"/>
      <c r="S230" s="71"/>
      <c r="T230" s="71"/>
      <c r="U230" s="71"/>
      <c r="V230" s="71"/>
      <c r="W230" s="71"/>
      <c r="X230" s="71"/>
      <c r="Y230" s="71"/>
      <c r="Z230" s="71"/>
    </row>
    <row r="231" ht="9.75" customHeight="1">
      <c r="A231" s="71"/>
      <c r="B231" s="71"/>
      <c r="C231" s="71"/>
      <c r="D231" s="71"/>
      <c r="E231" s="71"/>
      <c r="F231" s="71"/>
      <c r="G231" s="71"/>
      <c r="H231" s="71"/>
      <c r="I231" s="71"/>
      <c r="J231" s="71"/>
      <c r="K231" s="71"/>
      <c r="L231" s="71"/>
      <c r="M231" s="71"/>
      <c r="N231" s="71"/>
      <c r="O231" s="71"/>
      <c r="P231" s="71"/>
      <c r="Q231" s="71"/>
      <c r="R231" s="71"/>
      <c r="S231" s="71"/>
      <c r="T231" s="71"/>
      <c r="U231" s="71"/>
      <c r="V231" s="71"/>
      <c r="W231" s="71"/>
      <c r="X231" s="71"/>
      <c r="Y231" s="71"/>
      <c r="Z231" s="71"/>
    </row>
    <row r="232" ht="9.75" customHeight="1">
      <c r="A232" s="71"/>
      <c r="B232" s="71"/>
      <c r="C232" s="71"/>
      <c r="D232" s="71"/>
      <c r="E232" s="71"/>
      <c r="F232" s="71"/>
      <c r="G232" s="71"/>
      <c r="H232" s="71"/>
      <c r="I232" s="71"/>
      <c r="J232" s="71"/>
      <c r="K232" s="71"/>
      <c r="L232" s="71"/>
      <c r="M232" s="71"/>
      <c r="N232" s="71"/>
      <c r="O232" s="71"/>
      <c r="P232" s="71"/>
      <c r="Q232" s="71"/>
      <c r="R232" s="71"/>
      <c r="S232" s="71"/>
      <c r="T232" s="71"/>
      <c r="U232" s="71"/>
      <c r="V232" s="71"/>
      <c r="W232" s="71"/>
      <c r="X232" s="71"/>
      <c r="Y232" s="71"/>
      <c r="Z232" s="71"/>
    </row>
    <row r="233" ht="9.75" customHeight="1">
      <c r="A233" s="71"/>
      <c r="B233" s="71"/>
      <c r="C233" s="71"/>
      <c r="D233" s="71"/>
      <c r="E233" s="71"/>
      <c r="F233" s="71"/>
      <c r="G233" s="71"/>
      <c r="H233" s="71"/>
      <c r="I233" s="71"/>
      <c r="J233" s="71"/>
      <c r="K233" s="71"/>
      <c r="L233" s="71"/>
      <c r="M233" s="71"/>
      <c r="N233" s="71"/>
      <c r="O233" s="71"/>
      <c r="P233" s="71"/>
      <c r="Q233" s="71"/>
      <c r="R233" s="71"/>
      <c r="S233" s="71"/>
      <c r="T233" s="71"/>
      <c r="U233" s="71"/>
      <c r="V233" s="71"/>
      <c r="W233" s="71"/>
      <c r="X233" s="71"/>
      <c r="Y233" s="71"/>
      <c r="Z233" s="71"/>
    </row>
    <row r="234" ht="9.75" customHeight="1">
      <c r="A234" s="71"/>
      <c r="B234" s="71"/>
      <c r="C234" s="71"/>
      <c r="D234" s="71"/>
      <c r="E234" s="71"/>
      <c r="F234" s="71"/>
      <c r="G234" s="71"/>
      <c r="H234" s="71"/>
      <c r="I234" s="71"/>
      <c r="J234" s="71"/>
      <c r="K234" s="71"/>
      <c r="L234" s="71"/>
      <c r="M234" s="71"/>
      <c r="N234" s="71"/>
      <c r="O234" s="71"/>
      <c r="P234" s="71"/>
      <c r="Q234" s="71"/>
      <c r="R234" s="71"/>
      <c r="S234" s="71"/>
      <c r="T234" s="71"/>
      <c r="U234" s="71"/>
      <c r="V234" s="71"/>
      <c r="W234" s="71"/>
      <c r="X234" s="71"/>
      <c r="Y234" s="71"/>
      <c r="Z234" s="71"/>
    </row>
    <row r="235" ht="9.75" customHeight="1">
      <c r="A235" s="71"/>
      <c r="B235" s="71"/>
      <c r="C235" s="71"/>
      <c r="D235" s="71"/>
      <c r="E235" s="71"/>
      <c r="F235" s="71"/>
      <c r="G235" s="71"/>
      <c r="H235" s="71"/>
      <c r="I235" s="71"/>
      <c r="J235" s="71"/>
      <c r="K235" s="71"/>
      <c r="L235" s="71"/>
      <c r="M235" s="71"/>
      <c r="N235" s="71"/>
      <c r="O235" s="71"/>
      <c r="P235" s="71"/>
      <c r="Q235" s="71"/>
      <c r="R235" s="71"/>
      <c r="S235" s="71"/>
      <c r="T235" s="71"/>
      <c r="U235" s="71"/>
      <c r="V235" s="71"/>
      <c r="W235" s="71"/>
      <c r="X235" s="71"/>
      <c r="Y235" s="71"/>
      <c r="Z235" s="71"/>
    </row>
    <row r="236" ht="9.75" customHeight="1">
      <c r="A236" s="71"/>
      <c r="B236" s="71"/>
      <c r="C236" s="71"/>
      <c r="D236" s="71"/>
      <c r="E236" s="71"/>
      <c r="F236" s="71"/>
      <c r="G236" s="71"/>
      <c r="H236" s="71"/>
      <c r="I236" s="71"/>
      <c r="J236" s="71"/>
      <c r="K236" s="71"/>
      <c r="L236" s="71"/>
      <c r="M236" s="71"/>
      <c r="N236" s="71"/>
      <c r="O236" s="71"/>
      <c r="P236" s="71"/>
      <c r="Q236" s="71"/>
      <c r="R236" s="71"/>
      <c r="S236" s="71"/>
      <c r="T236" s="71"/>
      <c r="U236" s="71"/>
      <c r="V236" s="71"/>
      <c r="W236" s="71"/>
      <c r="X236" s="71"/>
      <c r="Y236" s="71"/>
      <c r="Z236" s="71"/>
    </row>
    <row r="237" ht="9.75" customHeight="1">
      <c r="A237" s="71"/>
      <c r="B237" s="71"/>
      <c r="C237" s="71"/>
      <c r="D237" s="71"/>
      <c r="E237" s="71"/>
      <c r="F237" s="71"/>
      <c r="G237" s="71"/>
      <c r="H237" s="71"/>
      <c r="I237" s="71"/>
      <c r="J237" s="71"/>
      <c r="K237" s="71"/>
      <c r="L237" s="71"/>
      <c r="M237" s="71"/>
      <c r="N237" s="71"/>
      <c r="O237" s="71"/>
      <c r="P237" s="71"/>
      <c r="Q237" s="71"/>
      <c r="R237" s="71"/>
      <c r="S237" s="71"/>
      <c r="T237" s="71"/>
      <c r="U237" s="71"/>
      <c r="V237" s="71"/>
      <c r="W237" s="71"/>
      <c r="X237" s="71"/>
      <c r="Y237" s="71"/>
      <c r="Z237" s="71"/>
    </row>
  </sheetData>
  <mergeCells count="13">
    <mergeCell ref="C15:E15"/>
    <mergeCell ref="F15:H15"/>
    <mergeCell ref="I15:K15"/>
    <mergeCell ref="C26:E26"/>
    <mergeCell ref="F26:H26"/>
    <mergeCell ref="I26:K26"/>
    <mergeCell ref="D5:F5"/>
    <mergeCell ref="D6:F6"/>
    <mergeCell ref="D7:F7"/>
    <mergeCell ref="D8:F8"/>
    <mergeCell ref="D9:F9"/>
    <mergeCell ref="D10:F10"/>
    <mergeCell ref="D11:F11"/>
  </mergeCells>
  <printOptions/>
  <pageMargins bottom="0.75" footer="0.0" header="0.0" left="0.7" right="0.7" top="0.75"/>
  <pageSetup paperSize="9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CC909D"/>
    <pageSetUpPr/>
  </sheetPr>
  <sheetViews>
    <sheetView showGridLines="0" workbookViewId="0"/>
  </sheetViews>
  <sheetFormatPr customHeight="1" defaultColWidth="11.22" defaultRowHeight="15.0"/>
  <cols>
    <col customWidth="1" min="1" max="1" width="3.44"/>
    <col customWidth="1" min="2" max="2" width="25.44"/>
    <col customWidth="1" min="3" max="3" width="12.67"/>
    <col customWidth="1" min="4" max="5" width="15.56"/>
    <col customWidth="1" min="6" max="25" width="11.0"/>
  </cols>
  <sheetData>
    <row r="1" ht="9.75" customHeight="1">
      <c r="A1" s="71"/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</row>
    <row r="2">
      <c r="A2" s="71"/>
      <c r="B2" s="72" t="s">
        <v>25</v>
      </c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</row>
    <row r="3">
      <c r="A3" s="71"/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  <c r="X3" s="71"/>
      <c r="Y3" s="71"/>
    </row>
    <row r="4">
      <c r="A4" s="71"/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  <c r="W4" s="71"/>
      <c r="X4" s="71"/>
      <c r="Y4" s="71"/>
    </row>
    <row r="5" ht="15.0" customHeight="1">
      <c r="A5" s="71"/>
      <c r="B5" s="112" t="s">
        <v>60</v>
      </c>
      <c r="C5" s="112" t="s">
        <v>61</v>
      </c>
      <c r="D5" s="113" t="s">
        <v>39</v>
      </c>
      <c r="E5" s="114"/>
      <c r="F5" s="115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71"/>
    </row>
    <row r="6">
      <c r="A6" s="71"/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71"/>
      <c r="V6" s="71"/>
      <c r="W6" s="71"/>
      <c r="X6" s="71"/>
      <c r="Y6" s="71"/>
    </row>
    <row r="7">
      <c r="A7" s="71"/>
      <c r="B7" s="116" t="s">
        <v>4</v>
      </c>
      <c r="C7" s="117" t="s">
        <v>61</v>
      </c>
      <c r="D7" s="118"/>
      <c r="E7" s="119"/>
      <c r="F7" s="120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  <c r="U7" s="71"/>
      <c r="V7" s="71"/>
      <c r="W7" s="71"/>
      <c r="X7" s="71"/>
      <c r="Y7" s="71"/>
    </row>
    <row r="8">
      <c r="B8" s="121" t="s">
        <v>62</v>
      </c>
      <c r="C8" s="122">
        <v>100.0</v>
      </c>
      <c r="D8" s="123" t="s">
        <v>63</v>
      </c>
      <c r="E8" s="75"/>
      <c r="F8" s="76"/>
      <c r="G8" s="71"/>
      <c r="H8" s="71"/>
      <c r="I8" s="71"/>
    </row>
    <row r="9">
      <c r="B9" s="121" t="s">
        <v>64</v>
      </c>
      <c r="C9" s="122">
        <v>40.0</v>
      </c>
      <c r="D9" s="123"/>
      <c r="E9" s="75"/>
      <c r="F9" s="76"/>
      <c r="G9" s="71"/>
      <c r="H9" s="71"/>
      <c r="I9" s="71"/>
    </row>
    <row r="10">
      <c r="B10" s="121" t="s">
        <v>65</v>
      </c>
      <c r="C10" s="122">
        <v>10.0</v>
      </c>
      <c r="D10" s="123"/>
      <c r="E10" s="75"/>
      <c r="F10" s="76"/>
      <c r="G10" s="71"/>
      <c r="H10" s="71"/>
      <c r="I10" s="71"/>
    </row>
    <row r="11">
      <c r="B11" s="121" t="s">
        <v>66</v>
      </c>
      <c r="C11" s="122">
        <v>30.0</v>
      </c>
      <c r="D11" s="123"/>
      <c r="E11" s="75"/>
      <c r="F11" s="76"/>
      <c r="G11" s="71"/>
      <c r="H11" s="71"/>
      <c r="I11" s="71"/>
    </row>
    <row r="12">
      <c r="A12" s="71"/>
      <c r="B12" s="71"/>
      <c r="C12" s="71"/>
      <c r="D12" s="71"/>
      <c r="E12" s="71"/>
      <c r="F12" s="71"/>
      <c r="G12" s="71"/>
      <c r="H12" s="71"/>
      <c r="I12" s="71"/>
      <c r="J12" s="71"/>
      <c r="K12" s="71"/>
      <c r="L12" s="71"/>
      <c r="M12" s="71"/>
      <c r="N12" s="71"/>
      <c r="O12" s="71"/>
      <c r="P12" s="71"/>
      <c r="Q12" s="71"/>
      <c r="R12" s="71"/>
      <c r="S12" s="71"/>
      <c r="T12" s="71"/>
      <c r="U12" s="71"/>
      <c r="V12" s="71"/>
      <c r="W12" s="71"/>
      <c r="X12" s="71"/>
      <c r="Y12" s="71"/>
    </row>
    <row r="13">
      <c r="A13" s="71"/>
      <c r="B13" s="116" t="s">
        <v>3</v>
      </c>
      <c r="C13" s="117" t="s">
        <v>67</v>
      </c>
      <c r="D13" s="118"/>
      <c r="E13" s="119"/>
      <c r="F13" s="120"/>
      <c r="G13" s="71"/>
      <c r="H13" s="71"/>
      <c r="I13" s="71"/>
      <c r="J13" s="71"/>
      <c r="K13" s="71"/>
      <c r="L13" s="71"/>
      <c r="M13" s="71"/>
      <c r="N13" s="71"/>
      <c r="O13" s="71"/>
      <c r="P13" s="71"/>
      <c r="Q13" s="71"/>
      <c r="R13" s="71"/>
      <c r="S13" s="71"/>
      <c r="T13" s="71"/>
      <c r="U13" s="71"/>
      <c r="V13" s="71"/>
      <c r="W13" s="71"/>
      <c r="X13" s="71"/>
      <c r="Y13" s="71"/>
    </row>
    <row r="14">
      <c r="A14" s="71"/>
      <c r="B14" s="121" t="s">
        <v>68</v>
      </c>
      <c r="C14" s="122">
        <v>0.0</v>
      </c>
      <c r="D14" s="123" t="s">
        <v>69</v>
      </c>
      <c r="E14" s="75"/>
      <c r="F14" s="76"/>
      <c r="G14" s="71"/>
      <c r="H14" s="71"/>
      <c r="I14" s="71"/>
      <c r="J14" s="71"/>
      <c r="K14" s="71"/>
      <c r="L14" s="71"/>
      <c r="M14" s="71"/>
      <c r="N14" s="71"/>
      <c r="O14" s="71"/>
      <c r="P14" s="71"/>
      <c r="Q14" s="71"/>
      <c r="R14" s="71"/>
      <c r="S14" s="71"/>
      <c r="T14" s="71"/>
      <c r="U14" s="71"/>
      <c r="V14" s="71"/>
      <c r="W14" s="71"/>
      <c r="X14" s="71"/>
      <c r="Y14" s="71"/>
    </row>
    <row r="15">
      <c r="A15" s="71"/>
      <c r="B15" s="121" t="s">
        <v>70</v>
      </c>
      <c r="C15" s="122">
        <v>40000.0</v>
      </c>
      <c r="D15" s="123"/>
      <c r="E15" s="75"/>
      <c r="F15" s="76"/>
      <c r="G15" s="71"/>
      <c r="H15" s="71"/>
      <c r="I15" s="71"/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71"/>
      <c r="U15" s="71"/>
      <c r="V15" s="71"/>
      <c r="W15" s="71"/>
      <c r="X15" s="71"/>
      <c r="Y15" s="71"/>
    </row>
    <row r="16">
      <c r="A16" s="71"/>
      <c r="B16" s="121" t="s">
        <v>71</v>
      </c>
      <c r="C16" s="122">
        <f>290*12</f>
        <v>3480</v>
      </c>
      <c r="D16" s="123"/>
      <c r="E16" s="75"/>
      <c r="F16" s="76"/>
      <c r="G16" s="71"/>
      <c r="H16" s="71"/>
      <c r="I16" s="71"/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  <c r="U16" s="71"/>
      <c r="V16" s="71"/>
      <c r="W16" s="71"/>
      <c r="X16" s="71"/>
      <c r="Y16" s="71"/>
    </row>
    <row r="17">
      <c r="A17" s="71"/>
      <c r="B17" s="121" t="s">
        <v>72</v>
      </c>
      <c r="C17" s="122">
        <v>250.0</v>
      </c>
      <c r="D17" s="123"/>
      <c r="E17" s="75"/>
      <c r="F17" s="76"/>
      <c r="G17" s="71"/>
      <c r="H17" s="71"/>
      <c r="I17" s="71"/>
      <c r="J17" s="71"/>
      <c r="K17" s="71"/>
      <c r="L17" s="71"/>
      <c r="M17" s="71"/>
      <c r="N17" s="71"/>
      <c r="O17" s="71"/>
      <c r="P17" s="71"/>
      <c r="Q17" s="71"/>
      <c r="R17" s="71"/>
      <c r="S17" s="71"/>
      <c r="T17" s="71"/>
      <c r="U17" s="71"/>
      <c r="V17" s="71"/>
      <c r="W17" s="71"/>
      <c r="X17" s="71"/>
      <c r="Y17" s="71"/>
    </row>
    <row r="18">
      <c r="A18" s="71"/>
      <c r="B18" s="121" t="s">
        <v>73</v>
      </c>
      <c r="C18" s="122">
        <f>250*12</f>
        <v>3000</v>
      </c>
      <c r="D18" s="123"/>
      <c r="E18" s="75"/>
      <c r="F18" s="76"/>
      <c r="G18" s="71"/>
      <c r="H18" s="71"/>
      <c r="I18" s="71"/>
      <c r="J18" s="71"/>
      <c r="K18" s="71"/>
      <c r="L18" s="71"/>
      <c r="M18" s="71"/>
      <c r="N18" s="71"/>
      <c r="O18" s="71"/>
      <c r="P18" s="71"/>
      <c r="Q18" s="71"/>
      <c r="R18" s="71"/>
      <c r="S18" s="71"/>
      <c r="T18" s="71"/>
      <c r="U18" s="71"/>
      <c r="V18" s="71"/>
      <c r="W18" s="71"/>
      <c r="X18" s="71"/>
      <c r="Y18" s="71"/>
    </row>
    <row r="19">
      <c r="A19" s="71"/>
      <c r="B19" s="121" t="s">
        <v>74</v>
      </c>
      <c r="C19" s="122">
        <v>400.0</v>
      </c>
      <c r="D19" s="123"/>
      <c r="E19" s="75"/>
      <c r="F19" s="76"/>
      <c r="G19" s="71"/>
      <c r="H19" s="71"/>
      <c r="I19" s="71"/>
      <c r="J19" s="71"/>
      <c r="K19" s="71"/>
      <c r="L19" s="71"/>
      <c r="M19" s="71"/>
      <c r="N19" s="71"/>
      <c r="O19" s="71"/>
      <c r="P19" s="71"/>
      <c r="Q19" s="71"/>
      <c r="R19" s="71"/>
      <c r="S19" s="71"/>
      <c r="T19" s="71"/>
      <c r="U19" s="71"/>
      <c r="V19" s="71"/>
      <c r="W19" s="71"/>
      <c r="X19" s="71"/>
      <c r="Y19" s="71"/>
    </row>
    <row r="20">
      <c r="A20" s="71"/>
      <c r="B20" s="121" t="s">
        <v>75</v>
      </c>
      <c r="C20" s="122">
        <v>100.0</v>
      </c>
      <c r="D20" s="123"/>
      <c r="E20" s="75"/>
      <c r="F20" s="76"/>
      <c r="G20" s="71"/>
      <c r="H20" s="71"/>
      <c r="I20" s="71"/>
      <c r="J20" s="71"/>
      <c r="K20" s="71"/>
      <c r="L20" s="71"/>
      <c r="M20" s="71"/>
      <c r="N20" s="71"/>
      <c r="O20" s="71"/>
      <c r="P20" s="71"/>
      <c r="Q20" s="71"/>
      <c r="R20" s="71"/>
      <c r="S20" s="71"/>
      <c r="T20" s="71"/>
      <c r="U20" s="71"/>
      <c r="V20" s="71"/>
      <c r="W20" s="71"/>
      <c r="X20" s="71"/>
      <c r="Y20" s="71"/>
    </row>
    <row r="21">
      <c r="A21" s="71"/>
      <c r="B21" s="124"/>
      <c r="C21" s="122"/>
      <c r="D21" s="123"/>
      <c r="E21" s="75"/>
      <c r="F21" s="76"/>
      <c r="G21" s="71"/>
      <c r="H21" s="71"/>
      <c r="I21" s="71"/>
      <c r="J21" s="71"/>
      <c r="K21" s="71"/>
      <c r="L21" s="71"/>
      <c r="M21" s="71"/>
      <c r="N21" s="71"/>
      <c r="O21" s="71"/>
      <c r="P21" s="71"/>
      <c r="Q21" s="71"/>
      <c r="R21" s="71"/>
      <c r="S21" s="71"/>
      <c r="T21" s="71"/>
      <c r="U21" s="71"/>
      <c r="V21" s="71"/>
      <c r="W21" s="71"/>
      <c r="X21" s="71"/>
      <c r="Y21" s="71"/>
    </row>
    <row r="22">
      <c r="A22" s="71"/>
      <c r="B22" s="124"/>
      <c r="C22" s="122"/>
      <c r="D22" s="123"/>
      <c r="E22" s="75"/>
      <c r="F22" s="76"/>
      <c r="G22" s="71"/>
      <c r="H22" s="71"/>
      <c r="I22" s="71"/>
      <c r="J22" s="71"/>
      <c r="K22" s="71"/>
      <c r="L22" s="71"/>
      <c r="M22" s="71"/>
      <c r="N22" s="71"/>
      <c r="O22" s="71"/>
      <c r="P22" s="71"/>
      <c r="Q22" s="71"/>
      <c r="R22" s="71"/>
      <c r="S22" s="71"/>
      <c r="T22" s="71"/>
      <c r="U22" s="71"/>
      <c r="V22" s="71"/>
      <c r="W22" s="71"/>
      <c r="X22" s="71"/>
      <c r="Y22" s="71"/>
    </row>
    <row r="23">
      <c r="A23" s="71"/>
      <c r="B23" s="121"/>
      <c r="C23" s="122"/>
      <c r="D23" s="123"/>
      <c r="E23" s="75"/>
      <c r="F23" s="76"/>
      <c r="G23" s="71"/>
      <c r="H23" s="71"/>
      <c r="I23" s="71"/>
      <c r="J23" s="71"/>
      <c r="K23" s="71"/>
      <c r="L23" s="71"/>
      <c r="M23" s="71"/>
      <c r="N23" s="71"/>
      <c r="O23" s="71"/>
      <c r="P23" s="71"/>
      <c r="Q23" s="71"/>
      <c r="R23" s="71"/>
      <c r="S23" s="71"/>
      <c r="T23" s="71"/>
      <c r="U23" s="71"/>
      <c r="V23" s="71"/>
      <c r="W23" s="71"/>
      <c r="X23" s="71"/>
      <c r="Y23" s="71"/>
    </row>
    <row r="24">
      <c r="A24" s="71"/>
      <c r="B24" s="121"/>
      <c r="C24" s="122"/>
      <c r="D24" s="123"/>
      <c r="E24" s="75"/>
      <c r="F24" s="76"/>
      <c r="G24" s="71"/>
      <c r="H24" s="71"/>
      <c r="I24" s="71"/>
      <c r="J24" s="71"/>
      <c r="K24" s="71"/>
      <c r="L24" s="71"/>
      <c r="M24" s="71"/>
      <c r="N24" s="71"/>
      <c r="O24" s="71"/>
      <c r="P24" s="71"/>
      <c r="Q24" s="71"/>
      <c r="R24" s="71"/>
      <c r="S24" s="71"/>
      <c r="T24" s="71"/>
      <c r="U24" s="71"/>
      <c r="V24" s="71"/>
      <c r="W24" s="71"/>
      <c r="X24" s="71"/>
      <c r="Y24" s="71"/>
    </row>
    <row r="25">
      <c r="A25" s="71"/>
      <c r="B25" s="121"/>
      <c r="C25" s="122"/>
      <c r="D25" s="123"/>
      <c r="E25" s="75"/>
      <c r="F25" s="76"/>
      <c r="G25" s="71"/>
      <c r="H25" s="71"/>
      <c r="I25" s="71"/>
      <c r="J25" s="71"/>
      <c r="K25" s="71"/>
      <c r="L25" s="71"/>
      <c r="M25" s="71"/>
      <c r="N25" s="71"/>
      <c r="O25" s="71"/>
      <c r="P25" s="71"/>
      <c r="Q25" s="71"/>
      <c r="R25" s="71"/>
      <c r="S25" s="71"/>
      <c r="T25" s="71"/>
      <c r="U25" s="71"/>
      <c r="V25" s="71"/>
      <c r="W25" s="71"/>
      <c r="X25" s="71"/>
      <c r="Y25" s="71"/>
    </row>
    <row r="26">
      <c r="A26" s="71"/>
      <c r="B26" s="71"/>
      <c r="C26" s="71"/>
      <c r="D26" s="71"/>
      <c r="E26" s="71"/>
      <c r="F26" s="71"/>
      <c r="G26" s="71"/>
      <c r="H26" s="71"/>
      <c r="I26" s="71"/>
      <c r="J26" s="71"/>
      <c r="K26" s="71"/>
      <c r="L26" s="71"/>
      <c r="M26" s="71"/>
      <c r="N26" s="71"/>
      <c r="O26" s="71"/>
      <c r="P26" s="71"/>
      <c r="Q26" s="71"/>
      <c r="R26" s="71"/>
      <c r="S26" s="71"/>
      <c r="T26" s="71"/>
      <c r="U26" s="71"/>
      <c r="V26" s="71"/>
      <c r="W26" s="71"/>
      <c r="X26" s="71"/>
      <c r="Y26" s="71"/>
    </row>
    <row r="27">
      <c r="A27" s="71"/>
      <c r="B27" s="71"/>
      <c r="C27" s="71"/>
      <c r="D27" s="71"/>
      <c r="E27" s="71"/>
      <c r="F27" s="71"/>
      <c r="G27" s="71"/>
      <c r="H27" s="71"/>
      <c r="I27" s="71"/>
      <c r="J27" s="71"/>
      <c r="K27" s="71"/>
      <c r="L27" s="71"/>
      <c r="M27" s="71"/>
      <c r="N27" s="71"/>
      <c r="O27" s="71"/>
      <c r="P27" s="71"/>
      <c r="Q27" s="71"/>
      <c r="R27" s="71"/>
      <c r="S27" s="71"/>
      <c r="T27" s="71"/>
      <c r="U27" s="71"/>
      <c r="V27" s="71"/>
      <c r="W27" s="71"/>
      <c r="X27" s="71"/>
      <c r="Y27" s="71"/>
    </row>
    <row r="28">
      <c r="A28" s="71"/>
      <c r="B28" s="71"/>
      <c r="C28" s="97" t="s">
        <v>54</v>
      </c>
      <c r="D28" s="75"/>
      <c r="E28" s="76"/>
      <c r="F28" s="98" t="s">
        <v>55</v>
      </c>
      <c r="G28" s="75"/>
      <c r="H28" s="76"/>
      <c r="I28" s="99" t="s">
        <v>56</v>
      </c>
      <c r="J28" s="75"/>
      <c r="K28" s="76"/>
      <c r="L28" s="71"/>
      <c r="M28" s="71"/>
      <c r="N28" s="71"/>
      <c r="O28" s="71"/>
      <c r="P28" s="71"/>
      <c r="Q28" s="71"/>
      <c r="R28" s="71"/>
      <c r="S28" s="71"/>
      <c r="T28" s="71"/>
      <c r="U28" s="71"/>
      <c r="V28" s="71"/>
      <c r="W28" s="71"/>
      <c r="X28" s="71"/>
      <c r="Y28" s="71"/>
    </row>
    <row r="29">
      <c r="A29" s="71"/>
      <c r="B29" s="112" t="s">
        <v>4</v>
      </c>
      <c r="C29" s="96" t="s">
        <v>50</v>
      </c>
      <c r="D29" s="96" t="s">
        <v>51</v>
      </c>
      <c r="E29" s="96" t="s">
        <v>52</v>
      </c>
      <c r="F29" s="100" t="str">
        <f t="shared" ref="F29:K29" si="1">+C29</f>
        <v>Year 1</v>
      </c>
      <c r="G29" s="100" t="str">
        <f t="shared" si="1"/>
        <v>Year 2</v>
      </c>
      <c r="H29" s="100" t="str">
        <f t="shared" si="1"/>
        <v>Year 3</v>
      </c>
      <c r="I29" s="100" t="str">
        <f t="shared" si="1"/>
        <v>Year 1</v>
      </c>
      <c r="J29" s="100" t="str">
        <f t="shared" si="1"/>
        <v>Year 2</v>
      </c>
      <c r="K29" s="100" t="str">
        <f t="shared" si="1"/>
        <v>Year 3</v>
      </c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</row>
    <row r="30">
      <c r="A30" s="71"/>
      <c r="B30" s="121" t="str">
        <f t="shared" ref="B30:B33" si="2">B8</f>
        <v>Guide</v>
      </c>
      <c r="C30" s="125">
        <f>$C8*(Revenue!C17+Revenue!C18+Revenue!C19)</f>
        <v>24400</v>
      </c>
      <c r="D30" s="125">
        <f>$C8*(Revenue!D17+Revenue!D18+Revenue!D19)</f>
        <v>25620</v>
      </c>
      <c r="E30" s="125">
        <f>$C8*(Revenue!E17+Revenue!E18+Revenue!E19)</f>
        <v>28182</v>
      </c>
      <c r="F30" s="125">
        <f>$C8*(Revenue!F17+Revenue!F18+Revenue!F19)</f>
        <v>8400</v>
      </c>
      <c r="G30" s="125">
        <f>$C8*(Revenue!G17+Revenue!G18+Revenue!G19)</f>
        <v>8820</v>
      </c>
      <c r="H30" s="125">
        <f>$C8*(Revenue!H17+Revenue!H18+Revenue!H19)</f>
        <v>9261</v>
      </c>
      <c r="I30" s="125">
        <f>$C8*(Revenue!I17+Revenue!I18+Revenue!I19)</f>
        <v>30400</v>
      </c>
      <c r="J30" s="125">
        <f>$C8*(Revenue!J17+Revenue!J18+Revenue!J19)</f>
        <v>31920</v>
      </c>
      <c r="K30" s="125">
        <f>$C8*(Revenue!K17+Revenue!K18+Revenue!K19)</f>
        <v>35112</v>
      </c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</row>
    <row r="31">
      <c r="A31" s="71"/>
      <c r="B31" s="121" t="str">
        <f t="shared" si="2"/>
        <v>Transport of guides and workers</v>
      </c>
      <c r="C31" s="125">
        <f>$C$9*(Revenue!C18+Revenue!C19+Revenue!C20)</f>
        <v>9280</v>
      </c>
      <c r="D31" s="125">
        <f>$C$9*(Revenue!D18+Revenue!D19+Revenue!D20)</f>
        <v>9744</v>
      </c>
      <c r="E31" s="125">
        <f>$C$9*(Revenue!E18+Revenue!E19+Revenue!E20)</f>
        <v>10718.4</v>
      </c>
      <c r="F31" s="125">
        <f>$C$9*(Revenue!F18+Revenue!F19+Revenue!F20)</f>
        <v>2880</v>
      </c>
      <c r="G31" s="125">
        <f>$C$9*(Revenue!G18+Revenue!G19+Revenue!G20)</f>
        <v>3024</v>
      </c>
      <c r="H31" s="125">
        <f>$C$9*(Revenue!H18+Revenue!H19+Revenue!H20)</f>
        <v>3175.2</v>
      </c>
      <c r="I31" s="125">
        <f>$C$9*(Revenue!I18+Revenue!I19+Revenue!I20)</f>
        <v>11680</v>
      </c>
      <c r="J31" s="125">
        <f>$C$9*(Revenue!J18+Revenue!J19+Revenue!J20)</f>
        <v>12264</v>
      </c>
      <c r="K31" s="125">
        <f>$C$9*(Revenue!K18+Revenue!K19+Revenue!K20)</f>
        <v>13490.4</v>
      </c>
      <c r="L31" s="71"/>
      <c r="M31" s="71"/>
      <c r="N31" s="71"/>
      <c r="O31" s="71"/>
      <c r="P31" s="71"/>
      <c r="Q31" s="71"/>
      <c r="R31" s="71"/>
      <c r="S31" s="71"/>
      <c r="T31" s="71"/>
      <c r="U31" s="71"/>
      <c r="V31" s="71"/>
      <c r="W31" s="71"/>
      <c r="X31" s="71"/>
      <c r="Y31" s="71"/>
    </row>
    <row r="32">
      <c r="A32" s="71"/>
      <c r="B32" s="121" t="str">
        <f t="shared" si="2"/>
        <v>Materials for each session</v>
      </c>
      <c r="C32" s="125">
        <f>$C$10*(Revenue!C19+Revenue!C20+Revenue!C21)</f>
        <v>1320</v>
      </c>
      <c r="D32" s="125">
        <f>$C$10*(Revenue!D19+Revenue!D20+Revenue!D21)</f>
        <v>1386</v>
      </c>
      <c r="E32" s="125">
        <f>$C$10*(Revenue!E19+Revenue!E20+Revenue!E21)</f>
        <v>1524.6</v>
      </c>
      <c r="F32" s="125">
        <f>$C$10*(Revenue!F19+Revenue!F20+Revenue!F21)</f>
        <v>1320</v>
      </c>
      <c r="G32" s="125">
        <f>$C$10*(Revenue!G19+Revenue!G20+Revenue!G21)</f>
        <v>1386</v>
      </c>
      <c r="H32" s="125">
        <f>$C$10*(Revenue!H19+Revenue!H20+Revenue!H21)</f>
        <v>1455.3</v>
      </c>
      <c r="I32" s="125">
        <f>$C$10*(Revenue!I19+Revenue!I20+Revenue!I21)</f>
        <v>1920</v>
      </c>
      <c r="J32" s="125">
        <f>$C$10*(Revenue!J19+Revenue!J20+Revenue!J21)</f>
        <v>2016</v>
      </c>
      <c r="K32" s="125">
        <f>$C$10*(Revenue!K19+Revenue!K20+Revenue!K21)</f>
        <v>2217.6</v>
      </c>
      <c r="L32" s="71"/>
      <c r="M32" s="71"/>
      <c r="N32" s="71"/>
      <c r="O32" s="71"/>
      <c r="P32" s="71"/>
      <c r="Q32" s="71"/>
      <c r="R32" s="71"/>
      <c r="S32" s="71"/>
      <c r="T32" s="71"/>
      <c r="U32" s="71"/>
      <c r="V32" s="71"/>
      <c r="W32" s="71"/>
      <c r="X32" s="71"/>
      <c r="Y32" s="71"/>
    </row>
    <row r="33">
      <c r="A33" s="71"/>
      <c r="B33" s="121" t="str">
        <f t="shared" si="2"/>
        <v>Catering: Food and drinks</v>
      </c>
      <c r="C33" s="125">
        <f>$C$8*(Revenue!C20+Revenue!C21+Revenue!C22)</f>
        <v>7200</v>
      </c>
      <c r="D33" s="125">
        <f>$C$8*(Revenue!D20+Revenue!D21+Revenue!D22)</f>
        <v>7560</v>
      </c>
      <c r="E33" s="125">
        <f>$C$8*(Revenue!E20+Revenue!E21+Revenue!E22)</f>
        <v>8316</v>
      </c>
      <c r="F33" s="125">
        <f>$C$8*(Revenue!F20+Revenue!F21+Revenue!F22)</f>
        <v>7200</v>
      </c>
      <c r="G33" s="125">
        <f>$C$8*(Revenue!G20+Revenue!G21+Revenue!G22)</f>
        <v>7560</v>
      </c>
      <c r="H33" s="125">
        <f>$C$8*(Revenue!H20+Revenue!H21+Revenue!H22)</f>
        <v>7938</v>
      </c>
      <c r="I33" s="125">
        <f>$C$8*(Revenue!I20+Revenue!I21+Revenue!I22)</f>
        <v>7200</v>
      </c>
      <c r="J33" s="125">
        <f>$C$8*(Revenue!J20+Revenue!J21+Revenue!J22)</f>
        <v>7560</v>
      </c>
      <c r="K33" s="125">
        <f>$C$8*(Revenue!K20+Revenue!K21+Revenue!K22)</f>
        <v>8316</v>
      </c>
      <c r="L33" s="71"/>
      <c r="M33" s="71"/>
      <c r="N33" s="71"/>
      <c r="O33" s="71"/>
      <c r="P33" s="71"/>
      <c r="Q33" s="71"/>
      <c r="R33" s="71"/>
      <c r="S33" s="71"/>
      <c r="T33" s="71"/>
      <c r="U33" s="71"/>
      <c r="V33" s="71"/>
      <c r="W33" s="71"/>
      <c r="X33" s="71"/>
      <c r="Y33" s="71"/>
    </row>
    <row r="34">
      <c r="A34" s="71"/>
      <c r="B34" s="108" t="s">
        <v>76</v>
      </c>
      <c r="C34" s="126">
        <f>+SUM(C30:C33)</f>
        <v>42200</v>
      </c>
      <c r="D34" s="126">
        <f t="shared" ref="D34:K34" si="3">SUM(D30:D33)</f>
        <v>44310</v>
      </c>
      <c r="E34" s="126">
        <f t="shared" si="3"/>
        <v>48741</v>
      </c>
      <c r="F34" s="126">
        <f t="shared" si="3"/>
        <v>19800</v>
      </c>
      <c r="G34" s="126">
        <f t="shared" si="3"/>
        <v>20790</v>
      </c>
      <c r="H34" s="126">
        <f t="shared" si="3"/>
        <v>21829.5</v>
      </c>
      <c r="I34" s="126">
        <f t="shared" si="3"/>
        <v>51200</v>
      </c>
      <c r="J34" s="126">
        <f t="shared" si="3"/>
        <v>53760</v>
      </c>
      <c r="K34" s="126">
        <f t="shared" si="3"/>
        <v>59136</v>
      </c>
      <c r="L34" s="71"/>
      <c r="M34" s="71"/>
      <c r="N34" s="71"/>
      <c r="O34" s="71"/>
      <c r="P34" s="71"/>
      <c r="Q34" s="71"/>
      <c r="R34" s="71"/>
      <c r="S34" s="71"/>
      <c r="T34" s="71"/>
      <c r="U34" s="71"/>
      <c r="V34" s="71"/>
      <c r="W34" s="71"/>
      <c r="X34" s="71"/>
      <c r="Y34" s="71"/>
    </row>
    <row r="35">
      <c r="A35" s="71"/>
      <c r="B35" s="104"/>
      <c r="C35" s="105"/>
      <c r="D35" s="106"/>
      <c r="E35" s="106"/>
      <c r="F35" s="105"/>
      <c r="G35" s="106"/>
      <c r="H35" s="106"/>
      <c r="I35" s="105"/>
      <c r="J35" s="106"/>
      <c r="K35" s="106"/>
      <c r="L35" s="71"/>
      <c r="M35" s="71"/>
      <c r="N35" s="71"/>
      <c r="O35" s="71"/>
      <c r="P35" s="71"/>
      <c r="Q35" s="71"/>
      <c r="R35" s="71"/>
      <c r="S35" s="71"/>
      <c r="T35" s="71"/>
      <c r="U35" s="71"/>
      <c r="V35" s="71"/>
      <c r="W35" s="71"/>
      <c r="X35" s="71"/>
      <c r="Y35" s="71"/>
    </row>
    <row r="36">
      <c r="A36" s="71"/>
      <c r="B36" s="71"/>
      <c r="C36" s="71"/>
      <c r="D36" s="71"/>
      <c r="E36" s="71"/>
      <c r="F36" s="71"/>
      <c r="G36" s="71"/>
      <c r="H36" s="71"/>
      <c r="I36" s="71"/>
      <c r="J36" s="71"/>
      <c r="K36" s="71"/>
      <c r="L36" s="71"/>
      <c r="M36" s="71"/>
      <c r="N36" s="71"/>
      <c r="O36" s="71"/>
      <c r="P36" s="71"/>
      <c r="Q36" s="71"/>
      <c r="R36" s="71"/>
      <c r="S36" s="71"/>
      <c r="T36" s="71"/>
      <c r="U36" s="71"/>
      <c r="V36" s="71"/>
      <c r="W36" s="71"/>
      <c r="X36" s="71"/>
      <c r="Y36" s="71"/>
    </row>
    <row r="37">
      <c r="A37" s="71"/>
      <c r="B37" s="71"/>
      <c r="C37" s="71"/>
      <c r="D37" s="71"/>
      <c r="E37" s="71"/>
      <c r="F37" s="71"/>
      <c r="G37" s="71"/>
      <c r="H37" s="71"/>
      <c r="I37" s="71"/>
      <c r="J37" s="71"/>
      <c r="K37" s="71"/>
      <c r="L37" s="71"/>
      <c r="M37" s="71"/>
      <c r="N37" s="71"/>
      <c r="O37" s="71"/>
      <c r="P37" s="71"/>
      <c r="Q37" s="71"/>
      <c r="R37" s="71"/>
      <c r="S37" s="71"/>
      <c r="T37" s="71"/>
      <c r="U37" s="71"/>
      <c r="V37" s="71"/>
      <c r="W37" s="71"/>
      <c r="X37" s="71"/>
      <c r="Y37" s="71"/>
    </row>
    <row r="38">
      <c r="A38" s="71"/>
      <c r="B38" s="71"/>
      <c r="C38" s="97" t="s">
        <v>54</v>
      </c>
      <c r="D38" s="75"/>
      <c r="E38" s="76"/>
      <c r="F38" s="98" t="s">
        <v>55</v>
      </c>
      <c r="G38" s="75"/>
      <c r="H38" s="76"/>
      <c r="I38" s="99" t="s">
        <v>56</v>
      </c>
      <c r="J38" s="75"/>
      <c r="K38" s="76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</row>
    <row r="39">
      <c r="A39" s="71"/>
      <c r="B39" s="112" t="s">
        <v>77</v>
      </c>
      <c r="C39" s="100" t="s">
        <v>78</v>
      </c>
      <c r="D39" s="100" t="s">
        <v>79</v>
      </c>
      <c r="E39" s="100" t="s">
        <v>80</v>
      </c>
      <c r="F39" s="100" t="s">
        <v>78</v>
      </c>
      <c r="G39" s="100" t="s">
        <v>79</v>
      </c>
      <c r="H39" s="100" t="s">
        <v>80</v>
      </c>
      <c r="I39" s="100" t="s">
        <v>78</v>
      </c>
      <c r="J39" s="100" t="s">
        <v>79</v>
      </c>
      <c r="K39" s="100" t="s">
        <v>80</v>
      </c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</row>
    <row r="40">
      <c r="A40" s="71"/>
      <c r="B40" s="121" t="str">
        <f t="shared" ref="B40:C40" si="4">B14</f>
        <v>Venue rental</v>
      </c>
      <c r="C40" s="127">
        <f t="shared" si="4"/>
        <v>0</v>
      </c>
      <c r="D40" s="127">
        <f t="shared" ref="D40:E40" si="5">C40*(1+$C$55)</f>
        <v>0</v>
      </c>
      <c r="E40" s="127">
        <f t="shared" si="5"/>
        <v>0</v>
      </c>
      <c r="F40" s="127">
        <f t="shared" ref="F40:F51" si="10">C14</f>
        <v>0</v>
      </c>
      <c r="G40" s="127">
        <f t="shared" ref="G40:H40" si="6">F40*(1+$C$55)</f>
        <v>0</v>
      </c>
      <c r="H40" s="127">
        <f t="shared" si="6"/>
        <v>0</v>
      </c>
      <c r="I40" s="127">
        <f t="shared" ref="I40:I51" si="12">C14</f>
        <v>0</v>
      </c>
      <c r="J40" s="127">
        <f t="shared" ref="J40:K40" si="7">I40*(1+$C$55)</f>
        <v>0</v>
      </c>
      <c r="K40" s="127">
        <f t="shared" si="7"/>
        <v>0</v>
      </c>
      <c r="L40" s="71"/>
      <c r="M40" s="71"/>
      <c r="N40" s="71"/>
      <c r="O40" s="71"/>
      <c r="P40" s="71"/>
      <c r="Q40" s="71"/>
      <c r="R40" s="71"/>
      <c r="S40" s="71"/>
      <c r="T40" s="71"/>
      <c r="U40" s="71"/>
      <c r="V40" s="71"/>
      <c r="W40" s="71"/>
      <c r="X40" s="71"/>
      <c r="Y40" s="71"/>
    </row>
    <row r="41">
      <c r="A41" s="71"/>
      <c r="B41" s="121" t="str">
        <f t="shared" ref="B41:C41" si="8">B15</f>
        <v>Salaries</v>
      </c>
      <c r="C41" s="127">
        <f t="shared" si="8"/>
        <v>40000</v>
      </c>
      <c r="D41" s="127">
        <f t="shared" ref="D41:E41" si="9">C41*(1+$C$55)</f>
        <v>41200</v>
      </c>
      <c r="E41" s="127">
        <f t="shared" si="9"/>
        <v>42436</v>
      </c>
      <c r="F41" s="127">
        <f t="shared" si="10"/>
        <v>40000</v>
      </c>
      <c r="G41" s="127">
        <f t="shared" ref="G41:H41" si="11">F41*(1+$C$55)</f>
        <v>41200</v>
      </c>
      <c r="H41" s="127">
        <f t="shared" si="11"/>
        <v>42436</v>
      </c>
      <c r="I41" s="127">
        <f t="shared" si="12"/>
        <v>40000</v>
      </c>
      <c r="J41" s="127">
        <f t="shared" ref="J41:K41" si="13">I41*(1+$C$55)</f>
        <v>41200</v>
      </c>
      <c r="K41" s="127">
        <f t="shared" si="13"/>
        <v>42436</v>
      </c>
      <c r="L41" s="71"/>
      <c r="M41" s="71"/>
      <c r="N41" s="71"/>
      <c r="O41" s="71"/>
      <c r="P41" s="71"/>
      <c r="Q41" s="71"/>
      <c r="R41" s="71"/>
      <c r="S41" s="71"/>
      <c r="T41" s="71"/>
      <c r="U41" s="71"/>
      <c r="V41" s="71"/>
      <c r="W41" s="71"/>
      <c r="X41" s="71"/>
      <c r="Y41" s="71"/>
    </row>
    <row r="42">
      <c r="A42" s="71"/>
      <c r="B42" s="121" t="str">
        <f t="shared" ref="B42:C42" si="14">B16</f>
        <v>Marketing</v>
      </c>
      <c r="C42" s="127">
        <f t="shared" si="14"/>
        <v>3480</v>
      </c>
      <c r="D42" s="127">
        <f t="shared" ref="D42:E42" si="15">C42*(1+$C$55)</f>
        <v>3584.4</v>
      </c>
      <c r="E42" s="127">
        <f t="shared" si="15"/>
        <v>3691.932</v>
      </c>
      <c r="F42" s="127">
        <f t="shared" si="10"/>
        <v>3480</v>
      </c>
      <c r="G42" s="127">
        <f t="shared" ref="G42:H42" si="16">F42*(1+$C$55)</f>
        <v>3584.4</v>
      </c>
      <c r="H42" s="127">
        <f t="shared" si="16"/>
        <v>3691.932</v>
      </c>
      <c r="I42" s="127">
        <f t="shared" si="12"/>
        <v>3480</v>
      </c>
      <c r="J42" s="127">
        <f t="shared" ref="J42:K42" si="17">I42*(1+$C$55)</f>
        <v>3584.4</v>
      </c>
      <c r="K42" s="127">
        <f t="shared" si="17"/>
        <v>3691.932</v>
      </c>
      <c r="L42" s="71"/>
      <c r="M42" s="71"/>
      <c r="N42" s="71"/>
      <c r="O42" s="71"/>
      <c r="P42" s="71"/>
      <c r="Q42" s="71"/>
      <c r="R42" s="71"/>
      <c r="S42" s="71"/>
      <c r="T42" s="71"/>
      <c r="U42" s="71"/>
      <c r="V42" s="71"/>
      <c r="W42" s="71"/>
      <c r="X42" s="71"/>
      <c r="Y42" s="71"/>
    </row>
    <row r="43">
      <c r="A43" s="71"/>
      <c r="B43" s="121" t="str">
        <f t="shared" ref="B43:C43" si="18">B17</f>
        <v>Booking platform subscription</v>
      </c>
      <c r="C43" s="127">
        <f t="shared" si="18"/>
        <v>250</v>
      </c>
      <c r="D43" s="127">
        <f t="shared" ref="D43:E43" si="19">C43*(1+$C$55)</f>
        <v>257.5</v>
      </c>
      <c r="E43" s="127">
        <f t="shared" si="19"/>
        <v>265.225</v>
      </c>
      <c r="F43" s="127">
        <f t="shared" si="10"/>
        <v>250</v>
      </c>
      <c r="G43" s="127">
        <f t="shared" ref="G43:H43" si="20">F43*(1+$C$55)</f>
        <v>257.5</v>
      </c>
      <c r="H43" s="127">
        <f t="shared" si="20"/>
        <v>265.225</v>
      </c>
      <c r="I43" s="127">
        <f t="shared" si="12"/>
        <v>250</v>
      </c>
      <c r="J43" s="127">
        <f t="shared" ref="J43:K43" si="21">I43*(1+$C$55)</f>
        <v>257.5</v>
      </c>
      <c r="K43" s="127">
        <f t="shared" si="21"/>
        <v>265.225</v>
      </c>
      <c r="L43" s="71"/>
      <c r="M43" s="71"/>
      <c r="N43" s="71"/>
      <c r="O43" s="71"/>
      <c r="P43" s="71"/>
      <c r="Q43" s="71"/>
      <c r="R43" s="71"/>
      <c r="S43" s="71"/>
      <c r="T43" s="71"/>
      <c r="U43" s="71"/>
      <c r="V43" s="71"/>
      <c r="W43" s="71"/>
      <c r="X43" s="71"/>
      <c r="Y43" s="71"/>
    </row>
    <row r="44">
      <c r="A44" s="71"/>
      <c r="B44" s="121" t="str">
        <f t="shared" ref="B44:C44" si="22">B18</f>
        <v>Insurance</v>
      </c>
      <c r="C44" s="127">
        <f t="shared" si="22"/>
        <v>3000</v>
      </c>
      <c r="D44" s="127">
        <f t="shared" ref="D44:E44" si="23">C44*(1+$C$55)</f>
        <v>3090</v>
      </c>
      <c r="E44" s="127">
        <f t="shared" si="23"/>
        <v>3182.7</v>
      </c>
      <c r="F44" s="127">
        <f t="shared" si="10"/>
        <v>3000</v>
      </c>
      <c r="G44" s="127">
        <f t="shared" ref="G44:H44" si="24">F44*(1+$C$55)</f>
        <v>3090</v>
      </c>
      <c r="H44" s="127">
        <f t="shared" si="24"/>
        <v>3182.7</v>
      </c>
      <c r="I44" s="127">
        <f t="shared" si="12"/>
        <v>3000</v>
      </c>
      <c r="J44" s="127">
        <f t="shared" ref="J44:K44" si="25">I44*(1+$C$55)</f>
        <v>3090</v>
      </c>
      <c r="K44" s="127">
        <f t="shared" si="25"/>
        <v>3182.7</v>
      </c>
      <c r="L44" s="71"/>
      <c r="M44" s="71"/>
      <c r="N44" s="71"/>
      <c r="O44" s="71"/>
      <c r="P44" s="71"/>
      <c r="Q44" s="71"/>
      <c r="R44" s="71"/>
      <c r="S44" s="71"/>
      <c r="T44" s="71"/>
      <c r="U44" s="71"/>
      <c r="V44" s="71"/>
      <c r="W44" s="71"/>
      <c r="X44" s="71"/>
      <c r="Y44" s="71"/>
    </row>
    <row r="45">
      <c r="A45" s="71"/>
      <c r="B45" s="121" t="str">
        <f t="shared" ref="B45:C45" si="26">B19</f>
        <v>Accreditation &amp; Training capacitation</v>
      </c>
      <c r="C45" s="127">
        <f t="shared" si="26"/>
        <v>400</v>
      </c>
      <c r="D45" s="127">
        <f t="shared" ref="D45:E45" si="27">C45*(1+$C$55)</f>
        <v>412</v>
      </c>
      <c r="E45" s="127">
        <f t="shared" si="27"/>
        <v>424.36</v>
      </c>
      <c r="F45" s="127">
        <f t="shared" si="10"/>
        <v>400</v>
      </c>
      <c r="G45" s="127">
        <f t="shared" ref="G45:H45" si="28">F45*(1+$C$55)</f>
        <v>412</v>
      </c>
      <c r="H45" s="127">
        <f t="shared" si="28"/>
        <v>424.36</v>
      </c>
      <c r="I45" s="127">
        <f t="shared" si="12"/>
        <v>400</v>
      </c>
      <c r="J45" s="127">
        <f t="shared" ref="J45:K45" si="29">I45*(1+$C$55)</f>
        <v>412</v>
      </c>
      <c r="K45" s="127">
        <f t="shared" si="29"/>
        <v>424.36</v>
      </c>
      <c r="L45" s="71"/>
      <c r="M45" s="71"/>
      <c r="N45" s="71"/>
      <c r="O45" s="71"/>
      <c r="P45" s="71"/>
      <c r="Q45" s="71"/>
      <c r="R45" s="71"/>
      <c r="S45" s="71"/>
      <c r="T45" s="71"/>
      <c r="U45" s="71"/>
      <c r="V45" s="71"/>
      <c r="W45" s="71"/>
      <c r="X45" s="71"/>
      <c r="Y45" s="71"/>
    </row>
    <row r="46">
      <c r="A46" s="71"/>
      <c r="B46" s="121" t="str">
        <f t="shared" ref="B46:C46" si="30">B20</f>
        <v>Administration (self-employed tax and others)</v>
      </c>
      <c r="C46" s="127">
        <f t="shared" si="30"/>
        <v>100</v>
      </c>
      <c r="D46" s="127">
        <f t="shared" ref="D46:E46" si="31">C46*(1+$C$55)</f>
        <v>103</v>
      </c>
      <c r="E46" s="127">
        <f t="shared" si="31"/>
        <v>106.09</v>
      </c>
      <c r="F46" s="127">
        <f t="shared" si="10"/>
        <v>100</v>
      </c>
      <c r="G46" s="127">
        <f t="shared" ref="G46:H46" si="32">F46*(1+$C$55)</f>
        <v>103</v>
      </c>
      <c r="H46" s="127">
        <f t="shared" si="32"/>
        <v>106.09</v>
      </c>
      <c r="I46" s="127">
        <f t="shared" si="12"/>
        <v>100</v>
      </c>
      <c r="J46" s="127">
        <f t="shared" ref="J46:K46" si="33">I46*(1+$C$55)</f>
        <v>103</v>
      </c>
      <c r="K46" s="127">
        <f t="shared" si="33"/>
        <v>106.09</v>
      </c>
      <c r="L46" s="71"/>
      <c r="M46" s="71"/>
      <c r="N46" s="71"/>
      <c r="O46" s="71"/>
      <c r="P46" s="71"/>
      <c r="Q46" s="71"/>
      <c r="R46" s="71"/>
      <c r="S46" s="71"/>
      <c r="T46" s="71"/>
      <c r="U46" s="71"/>
      <c r="V46" s="71"/>
      <c r="W46" s="71"/>
      <c r="X46" s="71"/>
      <c r="Y46" s="71"/>
    </row>
    <row r="47">
      <c r="A47" s="71"/>
      <c r="B47" s="121" t="str">
        <f t="shared" ref="B47:C47" si="34">B21</f>
        <v/>
      </c>
      <c r="C47" s="127" t="str">
        <f t="shared" si="34"/>
        <v/>
      </c>
      <c r="D47" s="127">
        <f t="shared" ref="D47:E47" si="35">C47*(1+$C$55)</f>
        <v>0</v>
      </c>
      <c r="E47" s="127">
        <f t="shared" si="35"/>
        <v>0</v>
      </c>
      <c r="F47" s="127" t="str">
        <f t="shared" si="10"/>
        <v/>
      </c>
      <c r="G47" s="127">
        <f t="shared" ref="G47:H47" si="36">F47*(1+$C$55)</f>
        <v>0</v>
      </c>
      <c r="H47" s="127">
        <f t="shared" si="36"/>
        <v>0</v>
      </c>
      <c r="I47" s="127" t="str">
        <f t="shared" si="12"/>
        <v/>
      </c>
      <c r="J47" s="127">
        <f t="shared" ref="J47:K47" si="37">I47*(1+$C$55)</f>
        <v>0</v>
      </c>
      <c r="K47" s="127">
        <f t="shared" si="37"/>
        <v>0</v>
      </c>
      <c r="L47" s="71"/>
      <c r="M47" s="71"/>
      <c r="N47" s="71"/>
      <c r="O47" s="71"/>
      <c r="P47" s="71"/>
      <c r="Q47" s="71"/>
      <c r="R47" s="71"/>
      <c r="S47" s="71"/>
      <c r="T47" s="71"/>
      <c r="U47" s="71"/>
      <c r="V47" s="71"/>
      <c r="W47" s="71"/>
      <c r="X47" s="71"/>
      <c r="Y47" s="71"/>
    </row>
    <row r="48">
      <c r="A48" s="71"/>
      <c r="B48" s="121" t="str">
        <f t="shared" ref="B48:C48" si="38">B22</f>
        <v/>
      </c>
      <c r="C48" s="127" t="str">
        <f t="shared" si="38"/>
        <v/>
      </c>
      <c r="D48" s="127">
        <f t="shared" ref="D48:E48" si="39">C48*(1+$C$55)</f>
        <v>0</v>
      </c>
      <c r="E48" s="127">
        <f t="shared" si="39"/>
        <v>0</v>
      </c>
      <c r="F48" s="127" t="str">
        <f t="shared" si="10"/>
        <v/>
      </c>
      <c r="G48" s="127">
        <f t="shared" ref="G48:H48" si="40">F48*(1+$C$55)</f>
        <v>0</v>
      </c>
      <c r="H48" s="127">
        <f t="shared" si="40"/>
        <v>0</v>
      </c>
      <c r="I48" s="127" t="str">
        <f t="shared" si="12"/>
        <v/>
      </c>
      <c r="J48" s="127">
        <f t="shared" ref="J48:K48" si="41">I48*(1+$C$55)</f>
        <v>0</v>
      </c>
      <c r="K48" s="127">
        <f t="shared" si="41"/>
        <v>0</v>
      </c>
      <c r="L48" s="71"/>
      <c r="M48" s="71"/>
      <c r="N48" s="71"/>
      <c r="O48" s="71"/>
      <c r="P48" s="71"/>
      <c r="Q48" s="71"/>
      <c r="R48" s="71"/>
      <c r="S48" s="71"/>
      <c r="T48" s="71"/>
      <c r="U48" s="71"/>
      <c r="V48" s="71"/>
      <c r="W48" s="71"/>
      <c r="X48" s="71"/>
      <c r="Y48" s="71"/>
    </row>
    <row r="49">
      <c r="A49" s="71"/>
      <c r="B49" s="121" t="str">
        <f t="shared" ref="B49:C49" si="42">B23</f>
        <v/>
      </c>
      <c r="C49" s="127" t="str">
        <f t="shared" si="42"/>
        <v/>
      </c>
      <c r="D49" s="127">
        <f t="shared" ref="D49:E49" si="43">C49*(1+$C$55)</f>
        <v>0</v>
      </c>
      <c r="E49" s="127">
        <f t="shared" si="43"/>
        <v>0</v>
      </c>
      <c r="F49" s="127" t="str">
        <f t="shared" si="10"/>
        <v/>
      </c>
      <c r="G49" s="127">
        <f t="shared" ref="G49:H49" si="44">F49*(1+$C$55)</f>
        <v>0</v>
      </c>
      <c r="H49" s="127">
        <f t="shared" si="44"/>
        <v>0</v>
      </c>
      <c r="I49" s="127" t="str">
        <f t="shared" si="12"/>
        <v/>
      </c>
      <c r="J49" s="127">
        <f t="shared" ref="J49:K49" si="45">I49*(1+$C$55)</f>
        <v>0</v>
      </c>
      <c r="K49" s="127">
        <f t="shared" si="45"/>
        <v>0</v>
      </c>
      <c r="L49" s="71"/>
      <c r="M49" s="71"/>
      <c r="N49" s="71"/>
      <c r="O49" s="71"/>
      <c r="P49" s="71"/>
      <c r="Q49" s="71"/>
      <c r="R49" s="71"/>
      <c r="S49" s="71"/>
      <c r="T49" s="71"/>
      <c r="U49" s="71"/>
      <c r="V49" s="71"/>
      <c r="W49" s="71"/>
      <c r="X49" s="71"/>
      <c r="Y49" s="71"/>
    </row>
    <row r="50">
      <c r="A50" s="71"/>
      <c r="B50" s="121" t="str">
        <f t="shared" ref="B50:C50" si="46">B24</f>
        <v/>
      </c>
      <c r="C50" s="127" t="str">
        <f t="shared" si="46"/>
        <v/>
      </c>
      <c r="D50" s="127">
        <f t="shared" ref="D50:E50" si="47">C50*(1+$C$55)</f>
        <v>0</v>
      </c>
      <c r="E50" s="127">
        <f t="shared" si="47"/>
        <v>0</v>
      </c>
      <c r="F50" s="127" t="str">
        <f t="shared" si="10"/>
        <v/>
      </c>
      <c r="G50" s="127">
        <f t="shared" ref="G50:H50" si="48">F50*(1+$C$55)</f>
        <v>0</v>
      </c>
      <c r="H50" s="127">
        <f t="shared" si="48"/>
        <v>0</v>
      </c>
      <c r="I50" s="127" t="str">
        <f t="shared" si="12"/>
        <v/>
      </c>
      <c r="J50" s="127">
        <f t="shared" ref="J50:K50" si="49">I50*(1+$C$55)</f>
        <v>0</v>
      </c>
      <c r="K50" s="127">
        <f t="shared" si="49"/>
        <v>0</v>
      </c>
      <c r="L50" s="71"/>
      <c r="M50" s="71"/>
      <c r="N50" s="71"/>
      <c r="O50" s="71"/>
      <c r="P50" s="71"/>
      <c r="Q50" s="71"/>
      <c r="R50" s="71"/>
      <c r="S50" s="71"/>
      <c r="T50" s="71"/>
      <c r="U50" s="71"/>
      <c r="V50" s="71"/>
      <c r="W50" s="71"/>
      <c r="X50" s="71"/>
      <c r="Y50" s="71"/>
    </row>
    <row r="51">
      <c r="A51" s="71"/>
      <c r="B51" s="121" t="str">
        <f t="shared" ref="B51:C51" si="50">B25</f>
        <v/>
      </c>
      <c r="C51" s="127" t="str">
        <f t="shared" si="50"/>
        <v/>
      </c>
      <c r="D51" s="127">
        <f t="shared" ref="D51:E51" si="51">C51*(1+$C$55)</f>
        <v>0</v>
      </c>
      <c r="E51" s="127">
        <f t="shared" si="51"/>
        <v>0</v>
      </c>
      <c r="F51" s="127" t="str">
        <f t="shared" si="10"/>
        <v/>
      </c>
      <c r="G51" s="127">
        <f t="shared" ref="G51:H51" si="52">F51*(1+$C$55)</f>
        <v>0</v>
      </c>
      <c r="H51" s="127">
        <f t="shared" si="52"/>
        <v>0</v>
      </c>
      <c r="I51" s="127" t="str">
        <f t="shared" si="12"/>
        <v/>
      </c>
      <c r="J51" s="127">
        <f t="shared" ref="J51:K51" si="53">I51*(1+$C$55)</f>
        <v>0</v>
      </c>
      <c r="K51" s="127">
        <f t="shared" si="53"/>
        <v>0</v>
      </c>
      <c r="L51" s="71"/>
      <c r="M51" s="71"/>
      <c r="N51" s="71"/>
      <c r="O51" s="71"/>
      <c r="P51" s="71"/>
      <c r="Q51" s="71"/>
      <c r="R51" s="71"/>
      <c r="S51" s="71"/>
      <c r="T51" s="71"/>
      <c r="U51" s="71"/>
      <c r="V51" s="71"/>
      <c r="W51" s="71"/>
      <c r="X51" s="71"/>
      <c r="Y51" s="71"/>
    </row>
    <row r="52">
      <c r="A52" s="71"/>
      <c r="B52" s="108" t="s">
        <v>81</v>
      </c>
      <c r="C52" s="126">
        <f t="shared" ref="C52:K52" si="54">+SUM(C40:C51)</f>
        <v>47230</v>
      </c>
      <c r="D52" s="126">
        <f t="shared" si="54"/>
        <v>48646.9</v>
      </c>
      <c r="E52" s="126">
        <f t="shared" si="54"/>
        <v>50106.307</v>
      </c>
      <c r="F52" s="126">
        <f t="shared" si="54"/>
        <v>47230</v>
      </c>
      <c r="G52" s="126">
        <f t="shared" si="54"/>
        <v>48646.9</v>
      </c>
      <c r="H52" s="126">
        <f t="shared" si="54"/>
        <v>50106.307</v>
      </c>
      <c r="I52" s="126">
        <f t="shared" si="54"/>
        <v>47230</v>
      </c>
      <c r="J52" s="126">
        <f t="shared" si="54"/>
        <v>48646.9</v>
      </c>
      <c r="K52" s="126">
        <f t="shared" si="54"/>
        <v>50106.307</v>
      </c>
      <c r="L52" s="71"/>
      <c r="M52" s="71"/>
      <c r="N52" s="71"/>
      <c r="O52" s="71"/>
      <c r="P52" s="71"/>
      <c r="Q52" s="71"/>
      <c r="R52" s="71"/>
      <c r="S52" s="71"/>
      <c r="T52" s="71"/>
      <c r="U52" s="71"/>
      <c r="V52" s="71"/>
      <c r="W52" s="71"/>
      <c r="X52" s="71"/>
      <c r="Y52" s="71"/>
    </row>
    <row r="53">
      <c r="A53" s="71"/>
      <c r="B53" s="71"/>
      <c r="C53" s="105"/>
      <c r="D53" s="105"/>
      <c r="E53" s="105"/>
      <c r="F53" s="105"/>
      <c r="G53" s="105"/>
      <c r="H53" s="105"/>
      <c r="I53" s="105"/>
      <c r="J53" s="105"/>
      <c r="K53" s="105"/>
      <c r="L53" s="71"/>
      <c r="M53" s="71"/>
      <c r="N53" s="71"/>
      <c r="O53" s="71"/>
      <c r="P53" s="71"/>
      <c r="Q53" s="71"/>
      <c r="R53" s="71"/>
      <c r="S53" s="71"/>
      <c r="T53" s="71"/>
      <c r="U53" s="71"/>
      <c r="V53" s="71"/>
      <c r="W53" s="71"/>
      <c r="X53" s="71"/>
      <c r="Y53" s="71"/>
    </row>
    <row r="54">
      <c r="A54" s="71"/>
      <c r="B54" s="71"/>
      <c r="C54" s="71"/>
      <c r="D54" s="71"/>
      <c r="E54" s="71"/>
      <c r="F54" s="71"/>
      <c r="G54" s="71"/>
      <c r="H54" s="71"/>
      <c r="I54" s="71"/>
      <c r="J54" s="71"/>
      <c r="K54" s="71"/>
      <c r="L54" s="71"/>
      <c r="M54" s="71"/>
      <c r="N54" s="71"/>
      <c r="O54" s="71"/>
      <c r="P54" s="71"/>
      <c r="Q54" s="71"/>
      <c r="R54" s="71"/>
      <c r="S54" s="71"/>
      <c r="T54" s="71"/>
      <c r="U54" s="71"/>
      <c r="V54" s="71"/>
      <c r="W54" s="71"/>
      <c r="X54" s="71"/>
      <c r="Y54" s="71"/>
    </row>
    <row r="55">
      <c r="A55" s="71"/>
      <c r="B55" s="110" t="s">
        <v>59</v>
      </c>
      <c r="C55" s="111">
        <v>0.03</v>
      </c>
      <c r="D55" s="71"/>
      <c r="E55" s="71"/>
      <c r="F55" s="71"/>
      <c r="G55" s="71"/>
      <c r="H55" s="71"/>
      <c r="I55" s="71"/>
      <c r="J55" s="71"/>
      <c r="K55" s="71"/>
      <c r="L55" s="71"/>
      <c r="M55" s="71"/>
      <c r="N55" s="71"/>
      <c r="O55" s="71"/>
      <c r="P55" s="71"/>
      <c r="Q55" s="71"/>
      <c r="R55" s="71"/>
      <c r="S55" s="71"/>
      <c r="T55" s="71"/>
      <c r="U55" s="71"/>
      <c r="V55" s="71"/>
      <c r="W55" s="71"/>
      <c r="X55" s="71"/>
      <c r="Y55" s="71"/>
    </row>
    <row r="56">
      <c r="A56" s="71"/>
      <c r="B56" s="71"/>
      <c r="C56" s="71"/>
      <c r="D56" s="71"/>
      <c r="E56" s="71"/>
      <c r="F56" s="71"/>
      <c r="G56" s="71"/>
      <c r="H56" s="71"/>
      <c r="I56" s="71"/>
      <c r="J56" s="71"/>
      <c r="K56" s="71"/>
      <c r="L56" s="71"/>
      <c r="M56" s="71"/>
      <c r="N56" s="71"/>
      <c r="O56" s="71"/>
      <c r="P56" s="71"/>
      <c r="Q56" s="71"/>
      <c r="R56" s="71"/>
      <c r="S56" s="71"/>
      <c r="T56" s="71"/>
      <c r="U56" s="71"/>
      <c r="V56" s="71"/>
      <c r="W56" s="71"/>
      <c r="X56" s="71"/>
      <c r="Y56" s="71"/>
    </row>
    <row r="57">
      <c r="A57" s="71"/>
      <c r="B57" s="71"/>
      <c r="C57" s="71"/>
      <c r="D57" s="71"/>
      <c r="E57" s="71"/>
      <c r="F57" s="71"/>
      <c r="G57" s="71"/>
      <c r="H57" s="71"/>
      <c r="I57" s="71"/>
      <c r="J57" s="71"/>
      <c r="K57" s="71"/>
      <c r="L57" s="71"/>
      <c r="M57" s="71"/>
      <c r="N57" s="71"/>
      <c r="O57" s="71"/>
      <c r="P57" s="71"/>
      <c r="Q57" s="71"/>
      <c r="R57" s="71"/>
      <c r="S57" s="71"/>
      <c r="T57" s="71"/>
      <c r="U57" s="71"/>
      <c r="V57" s="71"/>
      <c r="W57" s="71"/>
      <c r="X57" s="71"/>
      <c r="Y57" s="71"/>
    </row>
    <row r="58">
      <c r="A58" s="71"/>
      <c r="B58" s="71"/>
      <c r="C58" s="71"/>
      <c r="D58" s="71"/>
      <c r="E58" s="71"/>
      <c r="F58" s="71"/>
      <c r="G58" s="71"/>
      <c r="H58" s="71"/>
      <c r="I58" s="71"/>
      <c r="J58" s="71"/>
      <c r="K58" s="71"/>
      <c r="L58" s="71"/>
      <c r="M58" s="71"/>
      <c r="N58" s="71"/>
      <c r="O58" s="71"/>
      <c r="P58" s="71"/>
      <c r="Q58" s="71"/>
      <c r="R58" s="71"/>
      <c r="S58" s="71"/>
      <c r="T58" s="71"/>
      <c r="U58" s="71"/>
      <c r="V58" s="71"/>
      <c r="W58" s="71"/>
      <c r="X58" s="71"/>
      <c r="Y58" s="71"/>
    </row>
    <row r="59">
      <c r="A59" s="71"/>
      <c r="B59" s="71"/>
      <c r="C59" s="71"/>
      <c r="D59" s="71"/>
      <c r="E59" s="71"/>
      <c r="F59" s="71"/>
      <c r="G59" s="71"/>
      <c r="H59" s="71"/>
      <c r="I59" s="71"/>
      <c r="J59" s="71"/>
      <c r="K59" s="71"/>
      <c r="L59" s="71"/>
      <c r="M59" s="71"/>
      <c r="N59" s="71"/>
      <c r="O59" s="71"/>
      <c r="P59" s="71"/>
      <c r="Q59" s="71"/>
      <c r="R59" s="71"/>
      <c r="S59" s="71"/>
      <c r="T59" s="71"/>
      <c r="U59" s="71"/>
      <c r="V59" s="71"/>
      <c r="W59" s="71"/>
      <c r="X59" s="71"/>
      <c r="Y59" s="71"/>
    </row>
    <row r="60">
      <c r="A60" s="71"/>
      <c r="B60" s="71"/>
      <c r="C60" s="71"/>
      <c r="D60" s="71"/>
      <c r="E60" s="71"/>
      <c r="F60" s="71"/>
      <c r="G60" s="71"/>
      <c r="H60" s="71"/>
      <c r="I60" s="71"/>
      <c r="J60" s="71"/>
      <c r="K60" s="71"/>
      <c r="L60" s="71"/>
      <c r="M60" s="71"/>
      <c r="N60" s="71"/>
      <c r="O60" s="71"/>
      <c r="P60" s="71"/>
      <c r="Q60" s="71"/>
      <c r="R60" s="71"/>
      <c r="S60" s="71"/>
      <c r="T60" s="71"/>
      <c r="U60" s="71"/>
      <c r="V60" s="71"/>
      <c r="W60" s="71"/>
      <c r="X60" s="71"/>
      <c r="Y60" s="71"/>
    </row>
    <row r="61">
      <c r="A61" s="71"/>
      <c r="B61" s="71"/>
      <c r="C61" s="71"/>
      <c r="D61" s="71"/>
      <c r="E61" s="71"/>
      <c r="F61" s="71"/>
      <c r="G61" s="71"/>
      <c r="H61" s="71"/>
      <c r="I61" s="71"/>
      <c r="J61" s="71"/>
      <c r="K61" s="71"/>
      <c r="L61" s="71"/>
      <c r="M61" s="71"/>
      <c r="N61" s="71"/>
      <c r="O61" s="71"/>
      <c r="P61" s="71"/>
      <c r="Q61" s="71"/>
      <c r="R61" s="71"/>
      <c r="S61" s="71"/>
      <c r="T61" s="71"/>
      <c r="U61" s="71"/>
      <c r="V61" s="71"/>
      <c r="W61" s="71"/>
      <c r="X61" s="71"/>
      <c r="Y61" s="71"/>
    </row>
    <row r="62">
      <c r="A62" s="71"/>
      <c r="B62" s="71"/>
      <c r="C62" s="71"/>
      <c r="D62" s="71"/>
      <c r="E62" s="71"/>
      <c r="F62" s="71"/>
      <c r="G62" s="71"/>
      <c r="H62" s="71"/>
      <c r="I62" s="71"/>
      <c r="J62" s="71"/>
      <c r="K62" s="71"/>
      <c r="L62" s="71"/>
      <c r="M62" s="71"/>
      <c r="N62" s="71"/>
      <c r="O62" s="71"/>
      <c r="P62" s="71"/>
      <c r="Q62" s="71"/>
      <c r="R62" s="71"/>
      <c r="S62" s="71"/>
      <c r="T62" s="71"/>
      <c r="U62" s="71"/>
      <c r="V62" s="71"/>
      <c r="W62" s="71"/>
      <c r="X62" s="71"/>
      <c r="Y62" s="71"/>
    </row>
    <row r="63">
      <c r="A63" s="71"/>
      <c r="B63" s="71"/>
      <c r="C63" s="71"/>
      <c r="D63" s="71"/>
      <c r="E63" s="71"/>
      <c r="F63" s="71"/>
      <c r="G63" s="71"/>
      <c r="H63" s="71"/>
      <c r="I63" s="71"/>
      <c r="J63" s="71"/>
      <c r="K63" s="71"/>
      <c r="L63" s="71"/>
      <c r="M63" s="71"/>
      <c r="N63" s="71"/>
      <c r="O63" s="71"/>
      <c r="P63" s="71"/>
      <c r="Q63" s="71"/>
      <c r="R63" s="71"/>
      <c r="S63" s="71"/>
      <c r="T63" s="71"/>
      <c r="U63" s="71"/>
      <c r="V63" s="71"/>
      <c r="W63" s="71"/>
      <c r="X63" s="71"/>
      <c r="Y63" s="71"/>
    </row>
    <row r="64">
      <c r="A64" s="71"/>
      <c r="B64" s="71"/>
      <c r="C64" s="71"/>
      <c r="D64" s="71"/>
      <c r="E64" s="71"/>
      <c r="F64" s="71"/>
      <c r="G64" s="71"/>
      <c r="H64" s="71"/>
      <c r="I64" s="71"/>
      <c r="J64" s="71"/>
      <c r="K64" s="71"/>
      <c r="L64" s="71"/>
      <c r="M64" s="71"/>
      <c r="N64" s="71"/>
      <c r="O64" s="71"/>
      <c r="P64" s="71"/>
      <c r="Q64" s="71"/>
      <c r="R64" s="71"/>
      <c r="S64" s="71"/>
      <c r="T64" s="71"/>
      <c r="U64" s="71"/>
      <c r="V64" s="71"/>
      <c r="W64" s="71"/>
      <c r="X64" s="71"/>
      <c r="Y64" s="71"/>
    </row>
    <row r="65">
      <c r="A65" s="71"/>
      <c r="B65" s="71"/>
      <c r="C65" s="71"/>
      <c r="D65" s="71"/>
      <c r="E65" s="71"/>
      <c r="F65" s="71"/>
      <c r="G65" s="71"/>
      <c r="H65" s="71"/>
      <c r="I65" s="71"/>
      <c r="J65" s="71"/>
      <c r="K65" s="71"/>
      <c r="L65" s="71"/>
      <c r="M65" s="71"/>
      <c r="N65" s="71"/>
      <c r="O65" s="71"/>
      <c r="P65" s="71"/>
      <c r="Q65" s="71"/>
      <c r="R65" s="71"/>
      <c r="S65" s="71"/>
      <c r="T65" s="71"/>
      <c r="U65" s="71"/>
      <c r="V65" s="71"/>
      <c r="W65" s="71"/>
      <c r="X65" s="71"/>
      <c r="Y65" s="71"/>
    </row>
    <row r="66">
      <c r="A66" s="71"/>
      <c r="B66" s="71"/>
      <c r="C66" s="71"/>
      <c r="D66" s="71"/>
      <c r="E66" s="71"/>
      <c r="F66" s="71"/>
      <c r="G66" s="71"/>
      <c r="H66" s="71"/>
      <c r="I66" s="71"/>
      <c r="J66" s="71"/>
      <c r="K66" s="71"/>
      <c r="L66" s="71"/>
      <c r="M66" s="71"/>
      <c r="N66" s="71"/>
      <c r="O66" s="71"/>
      <c r="P66" s="71"/>
      <c r="Q66" s="71"/>
      <c r="R66" s="71"/>
      <c r="S66" s="71"/>
      <c r="T66" s="71"/>
      <c r="U66" s="71"/>
      <c r="V66" s="71"/>
      <c r="W66" s="71"/>
      <c r="X66" s="71"/>
      <c r="Y66" s="71"/>
    </row>
    <row r="67">
      <c r="A67" s="71"/>
      <c r="B67" s="71"/>
      <c r="C67" s="71"/>
      <c r="D67" s="71"/>
      <c r="E67" s="71"/>
      <c r="F67" s="71"/>
      <c r="G67" s="71"/>
      <c r="H67" s="71"/>
      <c r="I67" s="71"/>
      <c r="J67" s="71"/>
      <c r="K67" s="71"/>
      <c r="L67" s="71"/>
      <c r="M67" s="71"/>
      <c r="N67" s="71"/>
      <c r="O67" s="71"/>
      <c r="P67" s="71"/>
      <c r="Q67" s="71"/>
      <c r="R67" s="71"/>
      <c r="S67" s="71"/>
      <c r="T67" s="71"/>
      <c r="U67" s="71"/>
      <c r="V67" s="71"/>
      <c r="W67" s="71"/>
      <c r="X67" s="71"/>
      <c r="Y67" s="71"/>
    </row>
    <row r="68">
      <c r="A68" s="71"/>
      <c r="B68" s="71"/>
      <c r="C68" s="71"/>
      <c r="D68" s="71"/>
      <c r="E68" s="71"/>
      <c r="F68" s="71"/>
      <c r="G68" s="71"/>
      <c r="H68" s="71"/>
      <c r="I68" s="71"/>
      <c r="J68" s="71"/>
      <c r="K68" s="71"/>
      <c r="L68" s="71"/>
      <c r="M68" s="71"/>
      <c r="N68" s="71"/>
      <c r="O68" s="71"/>
      <c r="P68" s="71"/>
      <c r="Q68" s="71"/>
      <c r="R68" s="71"/>
      <c r="S68" s="71"/>
      <c r="T68" s="71"/>
      <c r="U68" s="71"/>
      <c r="V68" s="71"/>
      <c r="W68" s="71"/>
      <c r="X68" s="71"/>
      <c r="Y68" s="71"/>
    </row>
    <row r="69">
      <c r="A69" s="71"/>
      <c r="B69" s="71"/>
      <c r="C69" s="71"/>
      <c r="D69" s="71"/>
      <c r="E69" s="71"/>
      <c r="F69" s="71"/>
      <c r="G69" s="71"/>
      <c r="H69" s="71"/>
      <c r="I69" s="71"/>
      <c r="J69" s="71"/>
      <c r="K69" s="71"/>
      <c r="L69" s="71"/>
      <c r="M69" s="71"/>
      <c r="N69" s="71"/>
      <c r="O69" s="71"/>
      <c r="P69" s="71"/>
      <c r="Q69" s="71"/>
      <c r="R69" s="71"/>
      <c r="S69" s="71"/>
      <c r="T69" s="71"/>
      <c r="U69" s="71"/>
      <c r="V69" s="71"/>
      <c r="W69" s="71"/>
      <c r="X69" s="71"/>
      <c r="Y69" s="71"/>
    </row>
    <row r="70">
      <c r="A70" s="71"/>
      <c r="B70" s="71"/>
      <c r="C70" s="71"/>
      <c r="D70" s="71"/>
      <c r="E70" s="71"/>
      <c r="F70" s="71"/>
      <c r="G70" s="71"/>
      <c r="H70" s="71"/>
      <c r="I70" s="71"/>
      <c r="J70" s="71"/>
      <c r="K70" s="71"/>
      <c r="L70" s="71"/>
      <c r="M70" s="71"/>
      <c r="N70" s="71"/>
      <c r="O70" s="71"/>
      <c r="P70" s="71"/>
      <c r="Q70" s="71"/>
      <c r="R70" s="71"/>
      <c r="S70" s="71"/>
      <c r="T70" s="71"/>
      <c r="U70" s="71"/>
      <c r="V70" s="71"/>
      <c r="W70" s="71"/>
      <c r="X70" s="71"/>
      <c r="Y70" s="71"/>
    </row>
    <row r="71">
      <c r="A71" s="71"/>
      <c r="B71" s="71"/>
      <c r="C71" s="71"/>
      <c r="D71" s="71"/>
      <c r="E71" s="71"/>
      <c r="F71" s="71"/>
      <c r="G71" s="71"/>
      <c r="H71" s="71"/>
      <c r="I71" s="71"/>
      <c r="J71" s="71"/>
      <c r="K71" s="71"/>
      <c r="L71" s="71"/>
      <c r="M71" s="71"/>
      <c r="N71" s="71"/>
      <c r="O71" s="71"/>
      <c r="P71" s="71"/>
      <c r="Q71" s="71"/>
      <c r="R71" s="71"/>
      <c r="S71" s="71"/>
      <c r="T71" s="71"/>
      <c r="U71" s="71"/>
      <c r="V71" s="71"/>
      <c r="W71" s="71"/>
      <c r="X71" s="71"/>
      <c r="Y71" s="71"/>
    </row>
    <row r="72">
      <c r="A72" s="71"/>
      <c r="B72" s="71"/>
      <c r="C72" s="71"/>
      <c r="D72" s="71"/>
      <c r="E72" s="71"/>
      <c r="F72" s="71"/>
      <c r="G72" s="71"/>
      <c r="H72" s="71"/>
      <c r="I72" s="71"/>
      <c r="J72" s="71"/>
      <c r="K72" s="71"/>
      <c r="L72" s="71"/>
      <c r="M72" s="71"/>
      <c r="N72" s="71"/>
      <c r="O72" s="71"/>
      <c r="P72" s="71"/>
      <c r="Q72" s="71"/>
      <c r="R72" s="71"/>
      <c r="S72" s="71"/>
      <c r="T72" s="71"/>
      <c r="U72" s="71"/>
      <c r="V72" s="71"/>
      <c r="W72" s="71"/>
      <c r="X72" s="71"/>
      <c r="Y72" s="71"/>
    </row>
    <row r="73">
      <c r="A73" s="71"/>
      <c r="B73" s="71"/>
      <c r="C73" s="71"/>
      <c r="D73" s="71"/>
      <c r="E73" s="71"/>
      <c r="F73" s="71"/>
      <c r="G73" s="71"/>
      <c r="H73" s="71"/>
      <c r="I73" s="71"/>
      <c r="J73" s="71"/>
      <c r="K73" s="71"/>
      <c r="L73" s="71"/>
      <c r="M73" s="71"/>
      <c r="N73" s="71"/>
      <c r="O73" s="71"/>
      <c r="P73" s="71"/>
      <c r="Q73" s="71"/>
      <c r="R73" s="71"/>
      <c r="S73" s="71"/>
      <c r="T73" s="71"/>
      <c r="U73" s="71"/>
      <c r="V73" s="71"/>
      <c r="W73" s="71"/>
      <c r="X73" s="71"/>
      <c r="Y73" s="71"/>
    </row>
    <row r="74">
      <c r="A74" s="71"/>
      <c r="B74" s="71"/>
      <c r="C74" s="71"/>
      <c r="D74" s="71"/>
      <c r="E74" s="71"/>
      <c r="F74" s="71"/>
      <c r="G74" s="71"/>
      <c r="H74" s="71"/>
      <c r="I74" s="71"/>
      <c r="J74" s="71"/>
      <c r="K74" s="71"/>
      <c r="L74" s="71"/>
      <c r="M74" s="71"/>
      <c r="N74" s="71"/>
      <c r="O74" s="71"/>
      <c r="P74" s="71"/>
      <c r="Q74" s="71"/>
      <c r="R74" s="71"/>
      <c r="S74" s="71"/>
      <c r="T74" s="71"/>
      <c r="U74" s="71"/>
      <c r="V74" s="71"/>
      <c r="W74" s="71"/>
      <c r="X74" s="71"/>
      <c r="Y74" s="71"/>
    </row>
    <row r="75">
      <c r="A75" s="71"/>
      <c r="B75" s="71"/>
      <c r="C75" s="71"/>
      <c r="D75" s="71"/>
      <c r="E75" s="71"/>
      <c r="F75" s="71"/>
      <c r="G75" s="71"/>
      <c r="H75" s="71"/>
      <c r="I75" s="71"/>
      <c r="J75" s="71"/>
      <c r="K75" s="71"/>
      <c r="L75" s="71"/>
      <c r="M75" s="71"/>
      <c r="N75" s="71"/>
      <c r="O75" s="71"/>
      <c r="P75" s="71"/>
      <c r="Q75" s="71"/>
      <c r="R75" s="71"/>
      <c r="S75" s="71"/>
      <c r="T75" s="71"/>
      <c r="U75" s="71"/>
      <c r="V75" s="71"/>
      <c r="W75" s="71"/>
      <c r="X75" s="71"/>
      <c r="Y75" s="71"/>
    </row>
    <row r="76">
      <c r="A76" s="71"/>
      <c r="B76" s="71"/>
      <c r="C76" s="71"/>
      <c r="D76" s="71"/>
      <c r="E76" s="71"/>
      <c r="F76" s="71"/>
      <c r="G76" s="71"/>
      <c r="H76" s="71"/>
      <c r="I76" s="71"/>
      <c r="J76" s="71"/>
      <c r="K76" s="71"/>
      <c r="L76" s="71"/>
      <c r="M76" s="71"/>
      <c r="N76" s="71"/>
      <c r="O76" s="71"/>
      <c r="P76" s="71"/>
      <c r="Q76" s="71"/>
      <c r="R76" s="71"/>
      <c r="S76" s="71"/>
      <c r="T76" s="71"/>
      <c r="U76" s="71"/>
      <c r="V76" s="71"/>
      <c r="W76" s="71"/>
      <c r="X76" s="71"/>
      <c r="Y76" s="71"/>
    </row>
    <row r="77">
      <c r="A77" s="71"/>
      <c r="B77" s="71"/>
      <c r="C77" s="71"/>
      <c r="D77" s="71"/>
      <c r="E77" s="71"/>
      <c r="F77" s="71"/>
      <c r="G77" s="71"/>
      <c r="H77" s="71"/>
      <c r="I77" s="71"/>
      <c r="J77" s="71"/>
      <c r="K77" s="71"/>
      <c r="L77" s="71"/>
      <c r="M77" s="71"/>
      <c r="N77" s="71"/>
      <c r="O77" s="71"/>
      <c r="P77" s="71"/>
      <c r="Q77" s="71"/>
      <c r="R77" s="71"/>
      <c r="S77" s="71"/>
      <c r="T77" s="71"/>
      <c r="U77" s="71"/>
      <c r="V77" s="71"/>
      <c r="W77" s="71"/>
      <c r="X77" s="71"/>
      <c r="Y77" s="71"/>
    </row>
    <row r="78">
      <c r="A78" s="71"/>
      <c r="B78" s="71"/>
      <c r="C78" s="71"/>
      <c r="D78" s="71"/>
      <c r="E78" s="71"/>
      <c r="F78" s="71"/>
      <c r="G78" s="71"/>
      <c r="H78" s="71"/>
      <c r="I78" s="71"/>
      <c r="J78" s="71"/>
      <c r="K78" s="71"/>
      <c r="L78" s="71"/>
      <c r="M78" s="71"/>
      <c r="N78" s="71"/>
      <c r="O78" s="71"/>
      <c r="P78" s="71"/>
      <c r="Q78" s="71"/>
      <c r="R78" s="71"/>
      <c r="S78" s="71"/>
      <c r="T78" s="71"/>
      <c r="U78" s="71"/>
      <c r="V78" s="71"/>
      <c r="W78" s="71"/>
      <c r="X78" s="71"/>
      <c r="Y78" s="71"/>
    </row>
    <row r="79">
      <c r="A79" s="71"/>
      <c r="B79" s="71"/>
      <c r="C79" s="71"/>
      <c r="D79" s="71"/>
      <c r="E79" s="71"/>
      <c r="F79" s="71"/>
      <c r="G79" s="71"/>
      <c r="H79" s="71"/>
      <c r="I79" s="71"/>
      <c r="J79" s="71"/>
      <c r="K79" s="71"/>
      <c r="L79" s="71"/>
      <c r="M79" s="71"/>
      <c r="N79" s="71"/>
      <c r="O79" s="71"/>
      <c r="P79" s="71"/>
      <c r="Q79" s="71"/>
      <c r="R79" s="71"/>
      <c r="S79" s="71"/>
      <c r="T79" s="71"/>
      <c r="U79" s="71"/>
      <c r="V79" s="71"/>
      <c r="W79" s="71"/>
      <c r="X79" s="71"/>
      <c r="Y79" s="71"/>
    </row>
    <row r="80">
      <c r="A80" s="71"/>
      <c r="B80" s="71"/>
      <c r="C80" s="71"/>
      <c r="D80" s="71"/>
      <c r="E80" s="71"/>
      <c r="F80" s="71"/>
      <c r="G80" s="71"/>
      <c r="H80" s="71"/>
      <c r="I80" s="71"/>
      <c r="J80" s="71"/>
      <c r="K80" s="71"/>
      <c r="L80" s="71"/>
      <c r="M80" s="71"/>
      <c r="N80" s="71"/>
      <c r="O80" s="71"/>
      <c r="P80" s="71"/>
      <c r="Q80" s="71"/>
      <c r="R80" s="71"/>
      <c r="S80" s="71"/>
      <c r="T80" s="71"/>
      <c r="U80" s="71"/>
      <c r="V80" s="71"/>
      <c r="W80" s="71"/>
      <c r="X80" s="71"/>
      <c r="Y80" s="71"/>
    </row>
    <row r="81">
      <c r="A81" s="71"/>
      <c r="B81" s="71"/>
      <c r="C81" s="71"/>
      <c r="D81" s="71"/>
      <c r="E81" s="71"/>
      <c r="F81" s="71"/>
      <c r="G81" s="71"/>
      <c r="H81" s="71"/>
      <c r="I81" s="71"/>
      <c r="J81" s="71"/>
      <c r="K81" s="71"/>
      <c r="L81" s="71"/>
      <c r="M81" s="71"/>
      <c r="N81" s="71"/>
      <c r="O81" s="71"/>
      <c r="P81" s="71"/>
      <c r="Q81" s="71"/>
      <c r="R81" s="71"/>
      <c r="S81" s="71"/>
      <c r="T81" s="71"/>
      <c r="U81" s="71"/>
      <c r="V81" s="71"/>
      <c r="W81" s="71"/>
      <c r="X81" s="71"/>
      <c r="Y81" s="71"/>
    </row>
    <row r="82">
      <c r="A82" s="71"/>
      <c r="B82" s="71"/>
      <c r="C82" s="71"/>
      <c r="D82" s="71"/>
      <c r="E82" s="71"/>
      <c r="F82" s="71"/>
      <c r="G82" s="71"/>
      <c r="H82" s="71"/>
      <c r="I82" s="71"/>
      <c r="J82" s="71"/>
      <c r="K82" s="71"/>
      <c r="L82" s="71"/>
      <c r="M82" s="71"/>
      <c r="N82" s="71"/>
      <c r="O82" s="71"/>
      <c r="P82" s="71"/>
      <c r="Q82" s="71"/>
      <c r="R82" s="71"/>
      <c r="S82" s="71"/>
      <c r="T82" s="71"/>
      <c r="U82" s="71"/>
      <c r="V82" s="71"/>
      <c r="W82" s="71"/>
      <c r="X82" s="71"/>
      <c r="Y82" s="71"/>
    </row>
    <row r="83">
      <c r="A83" s="71"/>
      <c r="B83" s="71"/>
      <c r="C83" s="71"/>
      <c r="D83" s="71"/>
      <c r="E83" s="71"/>
      <c r="F83" s="71"/>
      <c r="G83" s="71"/>
      <c r="H83" s="71"/>
      <c r="I83" s="71"/>
      <c r="J83" s="71"/>
      <c r="K83" s="71"/>
      <c r="L83" s="71"/>
      <c r="M83" s="71"/>
      <c r="N83" s="71"/>
      <c r="O83" s="71"/>
      <c r="P83" s="71"/>
      <c r="Q83" s="71"/>
      <c r="R83" s="71"/>
      <c r="S83" s="71"/>
      <c r="T83" s="71"/>
      <c r="U83" s="71"/>
      <c r="V83" s="71"/>
      <c r="W83" s="71"/>
      <c r="X83" s="71"/>
      <c r="Y83" s="71"/>
    </row>
    <row r="84">
      <c r="A84" s="71"/>
      <c r="B84" s="71"/>
      <c r="C84" s="71"/>
      <c r="D84" s="71"/>
      <c r="E84" s="71"/>
      <c r="F84" s="71"/>
      <c r="G84" s="71"/>
      <c r="H84" s="71"/>
      <c r="I84" s="71"/>
      <c r="J84" s="71"/>
      <c r="K84" s="71"/>
      <c r="L84" s="71"/>
      <c r="M84" s="71"/>
      <c r="N84" s="71"/>
      <c r="O84" s="71"/>
      <c r="P84" s="71"/>
      <c r="Q84" s="71"/>
      <c r="R84" s="71"/>
      <c r="S84" s="71"/>
      <c r="T84" s="71"/>
      <c r="U84" s="71"/>
      <c r="V84" s="71"/>
      <c r="W84" s="71"/>
      <c r="X84" s="71"/>
      <c r="Y84" s="71"/>
    </row>
    <row r="85">
      <c r="A85" s="71"/>
      <c r="B85" s="71"/>
      <c r="C85" s="71"/>
      <c r="D85" s="71"/>
      <c r="E85" s="71"/>
      <c r="F85" s="71"/>
      <c r="G85" s="71"/>
      <c r="H85" s="71"/>
      <c r="I85" s="71"/>
      <c r="J85" s="71"/>
      <c r="K85" s="71"/>
      <c r="L85" s="71"/>
      <c r="M85" s="71"/>
      <c r="N85" s="71"/>
      <c r="O85" s="71"/>
      <c r="P85" s="71"/>
      <c r="Q85" s="71"/>
      <c r="R85" s="71"/>
      <c r="S85" s="71"/>
      <c r="T85" s="71"/>
      <c r="U85" s="71"/>
      <c r="V85" s="71"/>
      <c r="W85" s="71"/>
      <c r="X85" s="71"/>
      <c r="Y85" s="71"/>
    </row>
    <row r="86">
      <c r="A86" s="71"/>
      <c r="B86" s="71"/>
      <c r="C86" s="71"/>
      <c r="D86" s="71"/>
      <c r="E86" s="71"/>
      <c r="F86" s="71"/>
      <c r="G86" s="71"/>
      <c r="H86" s="71"/>
      <c r="I86" s="71"/>
      <c r="J86" s="71"/>
      <c r="K86" s="71"/>
      <c r="L86" s="71"/>
      <c r="M86" s="71"/>
      <c r="N86" s="71"/>
      <c r="O86" s="71"/>
      <c r="P86" s="71"/>
      <c r="Q86" s="71"/>
      <c r="R86" s="71"/>
      <c r="S86" s="71"/>
      <c r="T86" s="71"/>
      <c r="U86" s="71"/>
      <c r="V86" s="71"/>
      <c r="W86" s="71"/>
      <c r="X86" s="71"/>
      <c r="Y86" s="71"/>
    </row>
    <row r="87">
      <c r="A87" s="71"/>
      <c r="B87" s="71"/>
      <c r="C87" s="71"/>
      <c r="D87" s="71"/>
      <c r="E87" s="71"/>
      <c r="F87" s="71"/>
      <c r="G87" s="71"/>
      <c r="H87" s="71"/>
      <c r="I87" s="71"/>
      <c r="J87" s="71"/>
      <c r="K87" s="71"/>
      <c r="L87" s="71"/>
      <c r="M87" s="71"/>
      <c r="N87" s="71"/>
      <c r="O87" s="71"/>
      <c r="P87" s="71"/>
      <c r="Q87" s="71"/>
      <c r="R87" s="71"/>
      <c r="S87" s="71"/>
      <c r="T87" s="71"/>
      <c r="U87" s="71"/>
      <c r="V87" s="71"/>
      <c r="W87" s="71"/>
      <c r="X87" s="71"/>
      <c r="Y87" s="71"/>
    </row>
    <row r="88">
      <c r="A88" s="71"/>
      <c r="B88" s="71"/>
      <c r="C88" s="71"/>
      <c r="D88" s="71"/>
      <c r="E88" s="71"/>
      <c r="F88" s="71"/>
      <c r="G88" s="71"/>
      <c r="H88" s="71"/>
      <c r="I88" s="71"/>
      <c r="J88" s="71"/>
      <c r="K88" s="71"/>
      <c r="L88" s="71"/>
      <c r="M88" s="71"/>
      <c r="N88" s="71"/>
      <c r="O88" s="71"/>
      <c r="P88" s="71"/>
      <c r="Q88" s="71"/>
      <c r="R88" s="71"/>
      <c r="S88" s="71"/>
      <c r="T88" s="71"/>
      <c r="U88" s="71"/>
      <c r="V88" s="71"/>
      <c r="W88" s="71"/>
      <c r="X88" s="71"/>
      <c r="Y88" s="71"/>
    </row>
    <row r="89">
      <c r="A89" s="71"/>
      <c r="B89" s="71"/>
      <c r="C89" s="71"/>
      <c r="D89" s="71"/>
      <c r="E89" s="71"/>
      <c r="F89" s="71"/>
      <c r="G89" s="71"/>
      <c r="H89" s="71"/>
      <c r="I89" s="71"/>
      <c r="J89" s="71"/>
      <c r="K89" s="71"/>
      <c r="L89" s="71"/>
      <c r="M89" s="71"/>
      <c r="N89" s="71"/>
      <c r="O89" s="71"/>
      <c r="P89" s="71"/>
      <c r="Q89" s="71"/>
      <c r="R89" s="71"/>
      <c r="S89" s="71"/>
      <c r="T89" s="71"/>
      <c r="U89" s="71"/>
      <c r="V89" s="71"/>
      <c r="W89" s="71"/>
      <c r="X89" s="71"/>
      <c r="Y89" s="71"/>
    </row>
    <row r="90">
      <c r="A90" s="71"/>
      <c r="B90" s="71"/>
      <c r="C90" s="71"/>
      <c r="D90" s="71"/>
      <c r="E90" s="71"/>
      <c r="F90" s="71"/>
      <c r="G90" s="71"/>
      <c r="H90" s="71"/>
      <c r="I90" s="71"/>
      <c r="J90" s="71"/>
      <c r="K90" s="71"/>
      <c r="L90" s="71"/>
      <c r="M90" s="71"/>
      <c r="N90" s="71"/>
      <c r="O90" s="71"/>
      <c r="P90" s="71"/>
      <c r="Q90" s="71"/>
      <c r="R90" s="71"/>
      <c r="S90" s="71"/>
      <c r="T90" s="71"/>
      <c r="U90" s="71"/>
      <c r="V90" s="71"/>
      <c r="W90" s="71"/>
      <c r="X90" s="71"/>
      <c r="Y90" s="71"/>
    </row>
    <row r="91">
      <c r="A91" s="71"/>
      <c r="B91" s="71"/>
      <c r="C91" s="71"/>
      <c r="D91" s="71"/>
      <c r="E91" s="71"/>
      <c r="F91" s="71"/>
      <c r="G91" s="71"/>
      <c r="H91" s="71"/>
      <c r="I91" s="71"/>
      <c r="J91" s="71"/>
      <c r="K91" s="71"/>
      <c r="L91" s="71"/>
      <c r="M91" s="71"/>
      <c r="N91" s="71"/>
      <c r="O91" s="71"/>
      <c r="P91" s="71"/>
      <c r="Q91" s="71"/>
      <c r="R91" s="71"/>
      <c r="S91" s="71"/>
      <c r="T91" s="71"/>
      <c r="U91" s="71"/>
      <c r="V91" s="71"/>
      <c r="W91" s="71"/>
      <c r="X91" s="71"/>
      <c r="Y91" s="71"/>
    </row>
    <row r="92">
      <c r="A92" s="71"/>
      <c r="B92" s="71"/>
      <c r="C92" s="71"/>
      <c r="D92" s="71"/>
      <c r="E92" s="71"/>
      <c r="F92" s="71"/>
      <c r="G92" s="71"/>
      <c r="H92" s="71"/>
      <c r="I92" s="71"/>
      <c r="J92" s="71"/>
      <c r="K92" s="71"/>
      <c r="L92" s="71"/>
      <c r="M92" s="71"/>
      <c r="N92" s="71"/>
      <c r="O92" s="71"/>
      <c r="P92" s="71"/>
      <c r="Q92" s="71"/>
      <c r="R92" s="71"/>
      <c r="S92" s="71"/>
      <c r="T92" s="71"/>
      <c r="U92" s="71"/>
      <c r="V92" s="71"/>
      <c r="W92" s="71"/>
      <c r="X92" s="71"/>
      <c r="Y92" s="71"/>
    </row>
    <row r="93">
      <c r="A93" s="71"/>
      <c r="B93" s="71"/>
      <c r="C93" s="71"/>
      <c r="D93" s="71"/>
      <c r="E93" s="71"/>
      <c r="F93" s="71"/>
      <c r="G93" s="71"/>
      <c r="H93" s="71"/>
      <c r="I93" s="71"/>
      <c r="J93" s="71"/>
      <c r="K93" s="71"/>
      <c r="L93" s="71"/>
      <c r="M93" s="71"/>
      <c r="N93" s="71"/>
      <c r="O93" s="71"/>
      <c r="P93" s="71"/>
      <c r="Q93" s="71"/>
      <c r="R93" s="71"/>
      <c r="S93" s="71"/>
      <c r="T93" s="71"/>
      <c r="U93" s="71"/>
      <c r="V93" s="71"/>
      <c r="W93" s="71"/>
      <c r="X93" s="71"/>
      <c r="Y93" s="71"/>
    </row>
    <row r="94">
      <c r="A94" s="71"/>
      <c r="B94" s="71"/>
      <c r="C94" s="71"/>
      <c r="D94" s="71"/>
      <c r="E94" s="71"/>
      <c r="F94" s="71"/>
      <c r="G94" s="71"/>
      <c r="H94" s="71"/>
      <c r="I94" s="71"/>
      <c r="J94" s="71"/>
      <c r="K94" s="71"/>
      <c r="L94" s="71"/>
      <c r="M94" s="71"/>
      <c r="N94" s="71"/>
      <c r="O94" s="71"/>
      <c r="P94" s="71"/>
      <c r="Q94" s="71"/>
      <c r="R94" s="71"/>
      <c r="S94" s="71"/>
      <c r="T94" s="71"/>
      <c r="U94" s="71"/>
      <c r="V94" s="71"/>
      <c r="W94" s="71"/>
      <c r="X94" s="71"/>
      <c r="Y94" s="71"/>
    </row>
    <row r="95">
      <c r="A95" s="71"/>
      <c r="B95" s="71"/>
      <c r="C95" s="71"/>
      <c r="D95" s="71"/>
      <c r="E95" s="71"/>
      <c r="F95" s="71"/>
      <c r="G95" s="71"/>
      <c r="H95" s="71"/>
      <c r="I95" s="71"/>
      <c r="J95" s="71"/>
      <c r="K95" s="71"/>
      <c r="L95" s="71"/>
      <c r="M95" s="71"/>
      <c r="N95" s="71"/>
      <c r="O95" s="71"/>
      <c r="P95" s="71"/>
      <c r="Q95" s="71"/>
      <c r="R95" s="71"/>
      <c r="S95" s="71"/>
      <c r="T95" s="71"/>
      <c r="U95" s="71"/>
      <c r="V95" s="71"/>
      <c r="W95" s="71"/>
      <c r="X95" s="71"/>
      <c r="Y95" s="71"/>
    </row>
    <row r="96">
      <c r="A96" s="71"/>
      <c r="B96" s="71"/>
      <c r="C96" s="71"/>
      <c r="D96" s="71"/>
      <c r="E96" s="71"/>
      <c r="F96" s="71"/>
      <c r="G96" s="71"/>
      <c r="H96" s="71"/>
      <c r="I96" s="71"/>
      <c r="J96" s="71"/>
      <c r="K96" s="71"/>
      <c r="L96" s="71"/>
      <c r="M96" s="71"/>
      <c r="N96" s="71"/>
      <c r="O96" s="71"/>
      <c r="P96" s="71"/>
      <c r="Q96" s="71"/>
      <c r="R96" s="71"/>
      <c r="S96" s="71"/>
      <c r="T96" s="71"/>
      <c r="U96" s="71"/>
      <c r="V96" s="71"/>
      <c r="W96" s="71"/>
      <c r="X96" s="71"/>
      <c r="Y96" s="71"/>
    </row>
    <row r="97">
      <c r="A97" s="71"/>
      <c r="B97" s="71"/>
      <c r="C97" s="71"/>
      <c r="D97" s="71"/>
      <c r="E97" s="71"/>
      <c r="F97" s="71"/>
      <c r="G97" s="71"/>
      <c r="H97" s="71"/>
      <c r="I97" s="71"/>
      <c r="J97" s="71"/>
      <c r="K97" s="71"/>
      <c r="L97" s="71"/>
      <c r="M97" s="71"/>
      <c r="N97" s="71"/>
      <c r="O97" s="71"/>
      <c r="P97" s="71"/>
      <c r="Q97" s="71"/>
      <c r="R97" s="71"/>
      <c r="S97" s="71"/>
      <c r="T97" s="71"/>
      <c r="U97" s="71"/>
      <c r="V97" s="71"/>
      <c r="W97" s="71"/>
      <c r="X97" s="71"/>
      <c r="Y97" s="71"/>
    </row>
    <row r="98">
      <c r="A98" s="71"/>
      <c r="B98" s="71"/>
      <c r="C98" s="71"/>
      <c r="D98" s="71"/>
      <c r="E98" s="71"/>
      <c r="F98" s="71"/>
      <c r="G98" s="71"/>
      <c r="H98" s="71"/>
      <c r="I98" s="71"/>
      <c r="J98" s="71"/>
      <c r="K98" s="71"/>
      <c r="L98" s="71"/>
      <c r="M98" s="71"/>
      <c r="N98" s="71"/>
      <c r="O98" s="71"/>
      <c r="P98" s="71"/>
      <c r="Q98" s="71"/>
      <c r="R98" s="71"/>
      <c r="S98" s="71"/>
      <c r="T98" s="71"/>
      <c r="U98" s="71"/>
      <c r="V98" s="71"/>
      <c r="W98" s="71"/>
      <c r="X98" s="71"/>
      <c r="Y98" s="71"/>
    </row>
    <row r="99">
      <c r="A99" s="71"/>
      <c r="B99" s="71"/>
      <c r="C99" s="71"/>
      <c r="D99" s="71"/>
      <c r="E99" s="71"/>
      <c r="F99" s="71"/>
      <c r="G99" s="71"/>
      <c r="H99" s="71"/>
      <c r="I99" s="71"/>
      <c r="J99" s="71"/>
      <c r="K99" s="71"/>
      <c r="L99" s="71"/>
      <c r="M99" s="71"/>
      <c r="N99" s="71"/>
      <c r="O99" s="71"/>
      <c r="P99" s="71"/>
      <c r="Q99" s="71"/>
      <c r="R99" s="71"/>
      <c r="S99" s="71"/>
      <c r="T99" s="71"/>
      <c r="U99" s="71"/>
      <c r="V99" s="71"/>
      <c r="W99" s="71"/>
      <c r="X99" s="71"/>
      <c r="Y99" s="71"/>
    </row>
    <row r="100">
      <c r="A100" s="71"/>
      <c r="B100" s="71"/>
      <c r="C100" s="71"/>
      <c r="D100" s="71"/>
      <c r="E100" s="71"/>
      <c r="F100" s="71"/>
      <c r="G100" s="71"/>
      <c r="H100" s="71"/>
      <c r="I100" s="71"/>
      <c r="J100" s="71"/>
      <c r="K100" s="71"/>
      <c r="L100" s="71"/>
      <c r="M100" s="71"/>
      <c r="N100" s="71"/>
      <c r="O100" s="71"/>
      <c r="P100" s="71"/>
      <c r="Q100" s="71"/>
      <c r="R100" s="71"/>
      <c r="S100" s="71"/>
      <c r="T100" s="71"/>
      <c r="U100" s="71"/>
      <c r="V100" s="71"/>
      <c r="W100" s="71"/>
      <c r="X100" s="71"/>
      <c r="Y100" s="71"/>
    </row>
    <row r="101">
      <c r="A101" s="71"/>
      <c r="B101" s="71"/>
      <c r="C101" s="71"/>
      <c r="D101" s="71"/>
      <c r="E101" s="71"/>
      <c r="F101" s="71"/>
      <c r="G101" s="71"/>
      <c r="H101" s="71"/>
      <c r="I101" s="71"/>
      <c r="J101" s="71"/>
      <c r="K101" s="71"/>
      <c r="L101" s="71"/>
      <c r="M101" s="71"/>
      <c r="N101" s="71"/>
      <c r="O101" s="71"/>
      <c r="P101" s="71"/>
      <c r="Q101" s="71"/>
      <c r="R101" s="71"/>
      <c r="S101" s="71"/>
      <c r="T101" s="71"/>
      <c r="U101" s="71"/>
      <c r="V101" s="71"/>
      <c r="W101" s="71"/>
      <c r="X101" s="71"/>
      <c r="Y101" s="71"/>
    </row>
    <row r="102">
      <c r="A102" s="71"/>
      <c r="B102" s="71"/>
      <c r="C102" s="71"/>
      <c r="D102" s="71"/>
      <c r="E102" s="71"/>
      <c r="F102" s="71"/>
      <c r="G102" s="71"/>
      <c r="H102" s="71"/>
      <c r="I102" s="71"/>
      <c r="J102" s="71"/>
      <c r="K102" s="71"/>
      <c r="L102" s="71"/>
      <c r="M102" s="71"/>
      <c r="N102" s="71"/>
      <c r="O102" s="71"/>
      <c r="P102" s="71"/>
      <c r="Q102" s="71"/>
      <c r="R102" s="71"/>
      <c r="S102" s="71"/>
      <c r="T102" s="71"/>
      <c r="U102" s="71"/>
      <c r="V102" s="71"/>
      <c r="W102" s="71"/>
      <c r="X102" s="71"/>
      <c r="Y102" s="71"/>
    </row>
    <row r="103">
      <c r="A103" s="71"/>
      <c r="B103" s="71"/>
      <c r="C103" s="71"/>
      <c r="D103" s="71"/>
      <c r="E103" s="71"/>
      <c r="F103" s="71"/>
      <c r="G103" s="71"/>
      <c r="H103" s="71"/>
      <c r="I103" s="71"/>
      <c r="J103" s="71"/>
      <c r="K103" s="71"/>
      <c r="L103" s="71"/>
      <c r="M103" s="71"/>
      <c r="N103" s="71"/>
      <c r="O103" s="71"/>
      <c r="P103" s="71"/>
      <c r="Q103" s="71"/>
      <c r="R103" s="71"/>
      <c r="S103" s="71"/>
      <c r="T103" s="71"/>
      <c r="U103" s="71"/>
      <c r="V103" s="71"/>
      <c r="W103" s="71"/>
      <c r="X103" s="71"/>
      <c r="Y103" s="71"/>
    </row>
    <row r="104">
      <c r="A104" s="71"/>
      <c r="B104" s="71"/>
      <c r="C104" s="71"/>
      <c r="D104" s="71"/>
      <c r="E104" s="71"/>
      <c r="F104" s="71"/>
      <c r="G104" s="71"/>
      <c r="H104" s="71"/>
      <c r="I104" s="71"/>
      <c r="J104" s="71"/>
      <c r="K104" s="71"/>
      <c r="L104" s="71"/>
      <c r="M104" s="71"/>
      <c r="N104" s="71"/>
      <c r="O104" s="71"/>
      <c r="P104" s="71"/>
      <c r="Q104" s="71"/>
      <c r="R104" s="71"/>
      <c r="S104" s="71"/>
      <c r="T104" s="71"/>
      <c r="U104" s="71"/>
      <c r="V104" s="71"/>
      <c r="W104" s="71"/>
      <c r="X104" s="71"/>
      <c r="Y104" s="71"/>
    </row>
    <row r="105">
      <c r="A105" s="71"/>
      <c r="B105" s="71"/>
      <c r="C105" s="71"/>
      <c r="D105" s="71"/>
      <c r="E105" s="71"/>
      <c r="F105" s="71"/>
      <c r="G105" s="71"/>
      <c r="H105" s="71"/>
      <c r="I105" s="71"/>
      <c r="J105" s="71"/>
      <c r="K105" s="71"/>
      <c r="L105" s="71"/>
      <c r="M105" s="71"/>
      <c r="N105" s="71"/>
      <c r="O105" s="71"/>
      <c r="P105" s="71"/>
      <c r="Q105" s="71"/>
      <c r="R105" s="71"/>
      <c r="S105" s="71"/>
      <c r="T105" s="71"/>
      <c r="U105" s="71"/>
      <c r="V105" s="71"/>
      <c r="W105" s="71"/>
      <c r="X105" s="71"/>
      <c r="Y105" s="71"/>
    </row>
    <row r="106">
      <c r="A106" s="71"/>
      <c r="B106" s="71"/>
      <c r="C106" s="71"/>
      <c r="D106" s="71"/>
      <c r="E106" s="71"/>
      <c r="F106" s="71"/>
      <c r="G106" s="71"/>
      <c r="H106" s="71"/>
      <c r="I106" s="71"/>
      <c r="J106" s="71"/>
      <c r="K106" s="71"/>
      <c r="L106" s="71"/>
      <c r="M106" s="71"/>
      <c r="N106" s="71"/>
      <c r="O106" s="71"/>
      <c r="P106" s="71"/>
      <c r="Q106" s="71"/>
      <c r="R106" s="71"/>
      <c r="S106" s="71"/>
      <c r="T106" s="71"/>
      <c r="U106" s="71"/>
      <c r="V106" s="71"/>
      <c r="W106" s="71"/>
      <c r="X106" s="71"/>
      <c r="Y106" s="71"/>
    </row>
    <row r="107">
      <c r="A107" s="71"/>
      <c r="B107" s="71"/>
      <c r="C107" s="71"/>
      <c r="D107" s="71"/>
      <c r="E107" s="71"/>
      <c r="F107" s="71"/>
      <c r="G107" s="71"/>
      <c r="H107" s="71"/>
      <c r="I107" s="71"/>
      <c r="J107" s="71"/>
      <c r="K107" s="71"/>
      <c r="L107" s="71"/>
      <c r="M107" s="71"/>
      <c r="N107" s="71"/>
      <c r="O107" s="71"/>
      <c r="P107" s="71"/>
      <c r="Q107" s="71"/>
      <c r="R107" s="71"/>
      <c r="S107" s="71"/>
      <c r="T107" s="71"/>
      <c r="U107" s="71"/>
      <c r="V107" s="71"/>
      <c r="W107" s="71"/>
      <c r="X107" s="71"/>
      <c r="Y107" s="71"/>
    </row>
    <row r="108">
      <c r="A108" s="71"/>
      <c r="B108" s="71"/>
      <c r="C108" s="71"/>
      <c r="D108" s="71"/>
      <c r="E108" s="71"/>
      <c r="F108" s="71"/>
      <c r="G108" s="71"/>
      <c r="H108" s="71"/>
      <c r="I108" s="71"/>
      <c r="J108" s="71"/>
      <c r="K108" s="71"/>
      <c r="L108" s="71"/>
      <c r="M108" s="71"/>
      <c r="N108" s="71"/>
      <c r="O108" s="71"/>
      <c r="P108" s="71"/>
      <c r="Q108" s="71"/>
      <c r="R108" s="71"/>
      <c r="S108" s="71"/>
      <c r="T108" s="71"/>
      <c r="U108" s="71"/>
      <c r="V108" s="71"/>
      <c r="W108" s="71"/>
      <c r="X108" s="71"/>
      <c r="Y108" s="71"/>
    </row>
    <row r="109">
      <c r="A109" s="71"/>
      <c r="B109" s="71"/>
      <c r="C109" s="71"/>
      <c r="D109" s="71"/>
      <c r="E109" s="71"/>
      <c r="F109" s="71"/>
      <c r="G109" s="71"/>
      <c r="H109" s="71"/>
      <c r="I109" s="71"/>
      <c r="J109" s="71"/>
      <c r="K109" s="71"/>
      <c r="L109" s="71"/>
      <c r="M109" s="71"/>
      <c r="N109" s="71"/>
      <c r="O109" s="71"/>
      <c r="P109" s="71"/>
      <c r="Q109" s="71"/>
      <c r="R109" s="71"/>
      <c r="S109" s="71"/>
      <c r="T109" s="71"/>
      <c r="U109" s="71"/>
      <c r="V109" s="71"/>
      <c r="W109" s="71"/>
      <c r="X109" s="71"/>
      <c r="Y109" s="71"/>
    </row>
    <row r="110">
      <c r="A110" s="71"/>
      <c r="B110" s="71"/>
      <c r="C110" s="71"/>
      <c r="D110" s="71"/>
      <c r="E110" s="71"/>
      <c r="F110" s="71"/>
      <c r="G110" s="71"/>
      <c r="H110" s="71"/>
      <c r="I110" s="71"/>
      <c r="J110" s="71"/>
      <c r="K110" s="71"/>
      <c r="L110" s="71"/>
      <c r="M110" s="71"/>
      <c r="N110" s="71"/>
      <c r="O110" s="71"/>
      <c r="P110" s="71"/>
      <c r="Q110" s="71"/>
      <c r="R110" s="71"/>
      <c r="S110" s="71"/>
      <c r="T110" s="71"/>
      <c r="U110" s="71"/>
      <c r="V110" s="71"/>
      <c r="W110" s="71"/>
      <c r="X110" s="71"/>
      <c r="Y110" s="71"/>
    </row>
    <row r="111">
      <c r="A111" s="71"/>
      <c r="B111" s="71"/>
      <c r="C111" s="71"/>
      <c r="D111" s="71"/>
      <c r="E111" s="71"/>
      <c r="F111" s="71"/>
      <c r="G111" s="71"/>
      <c r="H111" s="71"/>
      <c r="I111" s="71"/>
      <c r="J111" s="71"/>
      <c r="K111" s="71"/>
      <c r="L111" s="71"/>
      <c r="M111" s="71"/>
      <c r="N111" s="71"/>
      <c r="O111" s="71"/>
      <c r="P111" s="71"/>
      <c r="Q111" s="71"/>
      <c r="R111" s="71"/>
      <c r="S111" s="71"/>
      <c r="T111" s="71"/>
      <c r="U111" s="71"/>
      <c r="V111" s="71"/>
      <c r="W111" s="71"/>
      <c r="X111" s="71"/>
      <c r="Y111" s="71"/>
    </row>
    <row r="112">
      <c r="A112" s="71"/>
      <c r="B112" s="71"/>
      <c r="C112" s="71"/>
      <c r="D112" s="71"/>
      <c r="E112" s="71"/>
      <c r="F112" s="71"/>
      <c r="G112" s="71"/>
      <c r="H112" s="71"/>
      <c r="I112" s="71"/>
      <c r="J112" s="71"/>
      <c r="K112" s="71"/>
      <c r="L112" s="71"/>
      <c r="M112" s="71"/>
      <c r="N112" s="71"/>
      <c r="O112" s="71"/>
      <c r="P112" s="71"/>
      <c r="Q112" s="71"/>
      <c r="R112" s="71"/>
      <c r="S112" s="71"/>
      <c r="T112" s="71"/>
      <c r="U112" s="71"/>
      <c r="V112" s="71"/>
      <c r="W112" s="71"/>
      <c r="X112" s="71"/>
      <c r="Y112" s="71"/>
    </row>
    <row r="113">
      <c r="A113" s="71"/>
      <c r="B113" s="71"/>
      <c r="C113" s="71"/>
      <c r="D113" s="71"/>
      <c r="E113" s="71"/>
      <c r="F113" s="71"/>
      <c r="G113" s="71"/>
      <c r="H113" s="71"/>
      <c r="I113" s="71"/>
      <c r="J113" s="71"/>
      <c r="K113" s="71"/>
      <c r="L113" s="71"/>
      <c r="M113" s="71"/>
      <c r="N113" s="71"/>
      <c r="O113" s="71"/>
      <c r="P113" s="71"/>
      <c r="Q113" s="71"/>
      <c r="R113" s="71"/>
      <c r="S113" s="71"/>
      <c r="T113" s="71"/>
      <c r="U113" s="71"/>
      <c r="V113" s="71"/>
      <c r="W113" s="71"/>
      <c r="X113" s="71"/>
      <c r="Y113" s="71"/>
    </row>
    <row r="114">
      <c r="A114" s="71"/>
      <c r="B114" s="71"/>
      <c r="C114" s="71"/>
      <c r="D114" s="71"/>
      <c r="E114" s="71"/>
      <c r="F114" s="71"/>
      <c r="G114" s="71"/>
      <c r="H114" s="71"/>
      <c r="I114" s="71"/>
      <c r="J114" s="71"/>
      <c r="K114" s="71"/>
      <c r="L114" s="71"/>
      <c r="M114" s="71"/>
      <c r="N114" s="71"/>
      <c r="O114" s="71"/>
      <c r="P114" s="71"/>
      <c r="Q114" s="71"/>
      <c r="R114" s="71"/>
      <c r="S114" s="71"/>
      <c r="T114" s="71"/>
      <c r="U114" s="71"/>
      <c r="V114" s="71"/>
      <c r="W114" s="71"/>
      <c r="X114" s="71"/>
      <c r="Y114" s="71"/>
    </row>
    <row r="115">
      <c r="A115" s="71"/>
      <c r="B115" s="71"/>
      <c r="C115" s="71"/>
      <c r="D115" s="71"/>
      <c r="E115" s="71"/>
      <c r="F115" s="71"/>
      <c r="G115" s="71"/>
      <c r="H115" s="71"/>
      <c r="I115" s="71"/>
      <c r="J115" s="71"/>
      <c r="K115" s="71"/>
      <c r="L115" s="71"/>
      <c r="M115" s="71"/>
      <c r="N115" s="71"/>
      <c r="O115" s="71"/>
      <c r="P115" s="71"/>
      <c r="Q115" s="71"/>
      <c r="R115" s="71"/>
      <c r="S115" s="71"/>
      <c r="T115" s="71"/>
      <c r="U115" s="71"/>
      <c r="V115" s="71"/>
      <c r="W115" s="71"/>
      <c r="X115" s="71"/>
      <c r="Y115" s="71"/>
    </row>
    <row r="116">
      <c r="A116" s="71"/>
      <c r="B116" s="71"/>
      <c r="C116" s="71"/>
      <c r="D116" s="71"/>
      <c r="E116" s="71"/>
      <c r="F116" s="71"/>
      <c r="G116" s="71"/>
      <c r="H116" s="71"/>
      <c r="I116" s="71"/>
      <c r="J116" s="71"/>
      <c r="K116" s="71"/>
      <c r="L116" s="71"/>
      <c r="M116" s="71"/>
      <c r="N116" s="71"/>
      <c r="O116" s="71"/>
      <c r="P116" s="71"/>
      <c r="Q116" s="71"/>
      <c r="R116" s="71"/>
      <c r="S116" s="71"/>
      <c r="T116" s="71"/>
      <c r="U116" s="71"/>
      <c r="V116" s="71"/>
      <c r="W116" s="71"/>
      <c r="X116" s="71"/>
      <c r="Y116" s="71"/>
    </row>
    <row r="117">
      <c r="A117" s="71"/>
      <c r="B117" s="71"/>
      <c r="C117" s="71"/>
      <c r="D117" s="71"/>
      <c r="E117" s="71"/>
      <c r="F117" s="71"/>
      <c r="G117" s="71"/>
      <c r="H117" s="71"/>
      <c r="I117" s="71"/>
      <c r="J117" s="71"/>
      <c r="K117" s="71"/>
      <c r="L117" s="71"/>
      <c r="M117" s="71"/>
      <c r="N117" s="71"/>
      <c r="O117" s="71"/>
      <c r="P117" s="71"/>
      <c r="Q117" s="71"/>
      <c r="R117" s="71"/>
      <c r="S117" s="71"/>
      <c r="T117" s="71"/>
      <c r="U117" s="71"/>
      <c r="V117" s="71"/>
      <c r="W117" s="71"/>
      <c r="X117" s="71"/>
      <c r="Y117" s="71"/>
    </row>
    <row r="118">
      <c r="A118" s="71"/>
      <c r="B118" s="71"/>
      <c r="C118" s="71"/>
      <c r="D118" s="71"/>
      <c r="E118" s="71"/>
      <c r="F118" s="71"/>
      <c r="G118" s="71"/>
      <c r="H118" s="71"/>
      <c r="I118" s="71"/>
      <c r="J118" s="71"/>
      <c r="K118" s="71"/>
      <c r="L118" s="71"/>
      <c r="M118" s="71"/>
      <c r="N118" s="71"/>
      <c r="O118" s="71"/>
      <c r="P118" s="71"/>
      <c r="Q118" s="71"/>
      <c r="R118" s="71"/>
      <c r="S118" s="71"/>
      <c r="T118" s="71"/>
      <c r="U118" s="71"/>
      <c r="V118" s="71"/>
      <c r="W118" s="71"/>
      <c r="X118" s="71"/>
      <c r="Y118" s="71"/>
    </row>
    <row r="119">
      <c r="A119" s="71"/>
      <c r="B119" s="71"/>
      <c r="C119" s="71"/>
      <c r="D119" s="71"/>
      <c r="E119" s="71"/>
      <c r="F119" s="71"/>
      <c r="G119" s="71"/>
      <c r="H119" s="71"/>
      <c r="I119" s="71"/>
      <c r="J119" s="71"/>
      <c r="K119" s="71"/>
      <c r="L119" s="71"/>
      <c r="M119" s="71"/>
      <c r="N119" s="71"/>
      <c r="O119" s="71"/>
      <c r="P119" s="71"/>
      <c r="Q119" s="71"/>
      <c r="R119" s="71"/>
      <c r="S119" s="71"/>
      <c r="T119" s="71"/>
      <c r="U119" s="71"/>
      <c r="V119" s="71"/>
      <c r="W119" s="71"/>
      <c r="X119" s="71"/>
      <c r="Y119" s="71"/>
    </row>
    <row r="120">
      <c r="A120" s="71"/>
      <c r="B120" s="71"/>
      <c r="C120" s="71"/>
      <c r="D120" s="71"/>
      <c r="E120" s="71"/>
      <c r="F120" s="71"/>
      <c r="G120" s="71"/>
      <c r="H120" s="71"/>
      <c r="I120" s="71"/>
      <c r="J120" s="71"/>
      <c r="K120" s="71"/>
      <c r="L120" s="71"/>
      <c r="M120" s="71"/>
      <c r="N120" s="71"/>
      <c r="O120" s="71"/>
      <c r="P120" s="71"/>
      <c r="Q120" s="71"/>
      <c r="R120" s="71"/>
      <c r="S120" s="71"/>
      <c r="T120" s="71"/>
      <c r="U120" s="71"/>
      <c r="V120" s="71"/>
      <c r="W120" s="71"/>
      <c r="X120" s="71"/>
      <c r="Y120" s="71"/>
    </row>
    <row r="121">
      <c r="A121" s="71"/>
      <c r="B121" s="71"/>
      <c r="C121" s="71"/>
      <c r="D121" s="71"/>
      <c r="E121" s="71"/>
      <c r="F121" s="71"/>
      <c r="G121" s="71"/>
      <c r="H121" s="71"/>
      <c r="I121" s="71"/>
      <c r="J121" s="71"/>
      <c r="K121" s="71"/>
      <c r="L121" s="71"/>
      <c r="M121" s="71"/>
      <c r="N121" s="71"/>
      <c r="O121" s="71"/>
      <c r="P121" s="71"/>
      <c r="Q121" s="71"/>
      <c r="R121" s="71"/>
      <c r="S121" s="71"/>
      <c r="T121" s="71"/>
      <c r="U121" s="71"/>
      <c r="V121" s="71"/>
      <c r="W121" s="71"/>
      <c r="X121" s="71"/>
      <c r="Y121" s="71"/>
    </row>
    <row r="122">
      <c r="A122" s="71"/>
      <c r="B122" s="71"/>
      <c r="C122" s="71"/>
      <c r="D122" s="71"/>
      <c r="E122" s="71"/>
      <c r="F122" s="71"/>
      <c r="G122" s="71"/>
      <c r="H122" s="71"/>
      <c r="I122" s="71"/>
      <c r="J122" s="71"/>
      <c r="K122" s="71"/>
      <c r="L122" s="71"/>
      <c r="M122" s="71"/>
      <c r="N122" s="71"/>
      <c r="O122" s="71"/>
      <c r="P122" s="71"/>
      <c r="Q122" s="71"/>
      <c r="R122" s="71"/>
      <c r="S122" s="71"/>
      <c r="T122" s="71"/>
      <c r="U122" s="71"/>
      <c r="V122" s="71"/>
      <c r="W122" s="71"/>
      <c r="X122" s="71"/>
      <c r="Y122" s="71"/>
    </row>
    <row r="123">
      <c r="A123" s="71"/>
      <c r="B123" s="71"/>
      <c r="C123" s="71"/>
      <c r="D123" s="71"/>
      <c r="E123" s="71"/>
      <c r="F123" s="71"/>
      <c r="G123" s="71"/>
      <c r="H123" s="71"/>
      <c r="I123" s="71"/>
      <c r="J123" s="71"/>
      <c r="K123" s="71"/>
      <c r="L123" s="71"/>
      <c r="M123" s="71"/>
      <c r="N123" s="71"/>
      <c r="O123" s="71"/>
      <c r="P123" s="71"/>
      <c r="Q123" s="71"/>
      <c r="R123" s="71"/>
      <c r="S123" s="71"/>
      <c r="T123" s="71"/>
      <c r="U123" s="71"/>
      <c r="V123" s="71"/>
      <c r="W123" s="71"/>
      <c r="X123" s="71"/>
      <c r="Y123" s="71"/>
    </row>
    <row r="124">
      <c r="A124" s="71"/>
      <c r="B124" s="71"/>
      <c r="C124" s="71"/>
      <c r="D124" s="71"/>
      <c r="E124" s="71"/>
      <c r="F124" s="71"/>
      <c r="G124" s="71"/>
      <c r="H124" s="71"/>
      <c r="I124" s="71"/>
      <c r="J124" s="71"/>
      <c r="K124" s="71"/>
      <c r="L124" s="71"/>
      <c r="M124" s="71"/>
      <c r="N124" s="71"/>
      <c r="O124" s="71"/>
      <c r="P124" s="71"/>
      <c r="Q124" s="71"/>
      <c r="R124" s="71"/>
      <c r="S124" s="71"/>
      <c r="T124" s="71"/>
      <c r="U124" s="71"/>
      <c r="V124" s="71"/>
      <c r="W124" s="71"/>
      <c r="X124" s="71"/>
      <c r="Y124" s="71"/>
    </row>
    <row r="125">
      <c r="A125" s="71"/>
      <c r="B125" s="71"/>
      <c r="C125" s="71"/>
      <c r="D125" s="71"/>
      <c r="E125" s="71"/>
      <c r="F125" s="71"/>
      <c r="G125" s="71"/>
      <c r="H125" s="71"/>
      <c r="I125" s="71"/>
      <c r="J125" s="71"/>
      <c r="K125" s="71"/>
      <c r="L125" s="71"/>
      <c r="M125" s="71"/>
      <c r="N125" s="71"/>
      <c r="O125" s="71"/>
      <c r="P125" s="71"/>
      <c r="Q125" s="71"/>
      <c r="R125" s="71"/>
      <c r="S125" s="71"/>
      <c r="T125" s="71"/>
      <c r="U125" s="71"/>
      <c r="V125" s="71"/>
      <c r="W125" s="71"/>
      <c r="X125" s="71"/>
      <c r="Y125" s="71"/>
    </row>
    <row r="126">
      <c r="A126" s="71"/>
      <c r="B126" s="71"/>
      <c r="C126" s="71"/>
      <c r="D126" s="71"/>
      <c r="E126" s="71"/>
      <c r="F126" s="71"/>
      <c r="G126" s="71"/>
      <c r="H126" s="71"/>
      <c r="I126" s="71"/>
      <c r="J126" s="71"/>
      <c r="K126" s="71"/>
      <c r="L126" s="71"/>
      <c r="M126" s="71"/>
      <c r="N126" s="71"/>
      <c r="O126" s="71"/>
      <c r="P126" s="71"/>
      <c r="Q126" s="71"/>
      <c r="R126" s="71"/>
      <c r="S126" s="71"/>
      <c r="T126" s="71"/>
      <c r="U126" s="71"/>
      <c r="V126" s="71"/>
      <c r="W126" s="71"/>
      <c r="X126" s="71"/>
      <c r="Y126" s="71"/>
    </row>
    <row r="127">
      <c r="A127" s="71"/>
      <c r="B127" s="71"/>
      <c r="C127" s="71"/>
      <c r="D127" s="71"/>
      <c r="E127" s="71"/>
      <c r="F127" s="71"/>
      <c r="G127" s="71"/>
      <c r="H127" s="71"/>
      <c r="I127" s="71"/>
      <c r="J127" s="71"/>
      <c r="K127" s="71"/>
      <c r="L127" s="71"/>
      <c r="M127" s="71"/>
      <c r="N127" s="71"/>
      <c r="O127" s="71"/>
      <c r="P127" s="71"/>
      <c r="Q127" s="71"/>
      <c r="R127" s="71"/>
      <c r="S127" s="71"/>
      <c r="T127" s="71"/>
      <c r="U127" s="71"/>
      <c r="V127" s="71"/>
      <c r="W127" s="71"/>
      <c r="X127" s="71"/>
      <c r="Y127" s="71"/>
    </row>
    <row r="128">
      <c r="A128" s="71"/>
      <c r="B128" s="71"/>
      <c r="C128" s="71"/>
      <c r="D128" s="71"/>
      <c r="E128" s="71"/>
      <c r="F128" s="71"/>
      <c r="G128" s="71"/>
      <c r="H128" s="71"/>
      <c r="I128" s="71"/>
      <c r="J128" s="71"/>
      <c r="K128" s="71"/>
      <c r="L128" s="71"/>
      <c r="M128" s="71"/>
      <c r="N128" s="71"/>
      <c r="O128" s="71"/>
      <c r="P128" s="71"/>
      <c r="Q128" s="71"/>
      <c r="R128" s="71"/>
      <c r="S128" s="71"/>
      <c r="T128" s="71"/>
      <c r="U128" s="71"/>
      <c r="V128" s="71"/>
      <c r="W128" s="71"/>
      <c r="X128" s="71"/>
      <c r="Y128" s="71"/>
    </row>
    <row r="129">
      <c r="A129" s="71"/>
      <c r="B129" s="71"/>
      <c r="C129" s="71"/>
      <c r="D129" s="71"/>
      <c r="E129" s="71"/>
      <c r="F129" s="71"/>
      <c r="G129" s="71"/>
      <c r="H129" s="71"/>
      <c r="I129" s="71"/>
      <c r="J129" s="71"/>
      <c r="K129" s="71"/>
      <c r="L129" s="71"/>
      <c r="M129" s="71"/>
      <c r="N129" s="71"/>
      <c r="O129" s="71"/>
      <c r="P129" s="71"/>
      <c r="Q129" s="71"/>
      <c r="R129" s="71"/>
      <c r="S129" s="71"/>
      <c r="T129" s="71"/>
      <c r="U129" s="71"/>
      <c r="V129" s="71"/>
      <c r="W129" s="71"/>
      <c r="X129" s="71"/>
      <c r="Y129" s="71"/>
    </row>
    <row r="130">
      <c r="A130" s="71"/>
      <c r="B130" s="71"/>
      <c r="C130" s="71"/>
      <c r="D130" s="71"/>
      <c r="E130" s="71"/>
      <c r="F130" s="71"/>
      <c r="G130" s="71"/>
      <c r="H130" s="71"/>
      <c r="I130" s="71"/>
      <c r="J130" s="71"/>
      <c r="K130" s="71"/>
      <c r="L130" s="71"/>
      <c r="M130" s="71"/>
      <c r="N130" s="71"/>
      <c r="O130" s="71"/>
      <c r="P130" s="71"/>
      <c r="Q130" s="71"/>
      <c r="R130" s="71"/>
      <c r="S130" s="71"/>
      <c r="T130" s="71"/>
      <c r="U130" s="71"/>
      <c r="V130" s="71"/>
      <c r="W130" s="71"/>
      <c r="X130" s="71"/>
      <c r="Y130" s="71"/>
    </row>
    <row r="131">
      <c r="A131" s="71"/>
      <c r="B131" s="71"/>
      <c r="C131" s="71"/>
      <c r="D131" s="71"/>
      <c r="E131" s="71"/>
      <c r="F131" s="71"/>
      <c r="G131" s="71"/>
      <c r="H131" s="71"/>
      <c r="I131" s="71"/>
      <c r="J131" s="71"/>
      <c r="K131" s="71"/>
      <c r="L131" s="71"/>
      <c r="M131" s="71"/>
      <c r="N131" s="71"/>
      <c r="O131" s="71"/>
      <c r="P131" s="71"/>
      <c r="Q131" s="71"/>
      <c r="R131" s="71"/>
      <c r="S131" s="71"/>
      <c r="T131" s="71"/>
      <c r="U131" s="71"/>
      <c r="V131" s="71"/>
      <c r="W131" s="71"/>
      <c r="X131" s="71"/>
      <c r="Y131" s="71"/>
    </row>
    <row r="132">
      <c r="A132" s="71"/>
      <c r="B132" s="71"/>
      <c r="C132" s="71"/>
      <c r="D132" s="71"/>
      <c r="E132" s="71"/>
      <c r="F132" s="71"/>
      <c r="G132" s="71"/>
      <c r="H132" s="71"/>
      <c r="I132" s="71"/>
      <c r="J132" s="71"/>
      <c r="K132" s="71"/>
      <c r="L132" s="71"/>
      <c r="M132" s="71"/>
      <c r="N132" s="71"/>
      <c r="O132" s="71"/>
      <c r="P132" s="71"/>
      <c r="Q132" s="71"/>
      <c r="R132" s="71"/>
      <c r="S132" s="71"/>
      <c r="T132" s="71"/>
      <c r="U132" s="71"/>
      <c r="V132" s="71"/>
      <c r="W132" s="71"/>
      <c r="X132" s="71"/>
      <c r="Y132" s="71"/>
    </row>
    <row r="133">
      <c r="A133" s="71"/>
      <c r="B133" s="71"/>
      <c r="C133" s="71"/>
      <c r="D133" s="71"/>
      <c r="E133" s="71"/>
      <c r="F133" s="71"/>
      <c r="G133" s="71"/>
      <c r="H133" s="71"/>
      <c r="I133" s="71"/>
      <c r="J133" s="71"/>
      <c r="K133" s="71"/>
      <c r="L133" s="71"/>
      <c r="M133" s="71"/>
      <c r="N133" s="71"/>
      <c r="O133" s="71"/>
      <c r="P133" s="71"/>
      <c r="Q133" s="71"/>
      <c r="R133" s="71"/>
      <c r="S133" s="71"/>
      <c r="T133" s="71"/>
      <c r="U133" s="71"/>
      <c r="V133" s="71"/>
      <c r="W133" s="71"/>
      <c r="X133" s="71"/>
      <c r="Y133" s="71"/>
    </row>
    <row r="134">
      <c r="A134" s="71"/>
      <c r="B134" s="71"/>
      <c r="C134" s="71"/>
      <c r="D134" s="71"/>
      <c r="E134" s="71"/>
      <c r="F134" s="71"/>
      <c r="G134" s="71"/>
      <c r="H134" s="71"/>
      <c r="I134" s="71"/>
      <c r="J134" s="71"/>
      <c r="K134" s="71"/>
      <c r="L134" s="71"/>
      <c r="M134" s="71"/>
      <c r="N134" s="71"/>
      <c r="O134" s="71"/>
      <c r="P134" s="71"/>
      <c r="Q134" s="71"/>
      <c r="R134" s="71"/>
      <c r="S134" s="71"/>
      <c r="T134" s="71"/>
      <c r="U134" s="71"/>
      <c r="V134" s="71"/>
      <c r="W134" s="71"/>
      <c r="X134" s="71"/>
      <c r="Y134" s="71"/>
    </row>
    <row r="135">
      <c r="A135" s="71"/>
      <c r="B135" s="71"/>
      <c r="C135" s="71"/>
      <c r="D135" s="71"/>
      <c r="E135" s="71"/>
      <c r="F135" s="71"/>
      <c r="G135" s="71"/>
      <c r="H135" s="71"/>
      <c r="I135" s="71"/>
      <c r="J135" s="71"/>
      <c r="K135" s="71"/>
      <c r="L135" s="71"/>
      <c r="M135" s="71"/>
      <c r="N135" s="71"/>
      <c r="O135" s="71"/>
      <c r="P135" s="71"/>
      <c r="Q135" s="71"/>
      <c r="R135" s="71"/>
      <c r="S135" s="71"/>
      <c r="T135" s="71"/>
      <c r="U135" s="71"/>
      <c r="V135" s="71"/>
      <c r="W135" s="71"/>
      <c r="X135" s="71"/>
      <c r="Y135" s="71"/>
    </row>
    <row r="136">
      <c r="A136" s="71"/>
      <c r="B136" s="71"/>
      <c r="C136" s="71"/>
      <c r="D136" s="71"/>
      <c r="E136" s="71"/>
      <c r="F136" s="71"/>
      <c r="G136" s="71"/>
      <c r="H136" s="71"/>
      <c r="I136" s="71"/>
      <c r="J136" s="71"/>
      <c r="K136" s="71"/>
      <c r="L136" s="71"/>
      <c r="M136" s="71"/>
      <c r="N136" s="71"/>
      <c r="O136" s="71"/>
      <c r="P136" s="71"/>
      <c r="Q136" s="71"/>
      <c r="R136" s="71"/>
      <c r="S136" s="71"/>
      <c r="T136" s="71"/>
      <c r="U136" s="71"/>
      <c r="V136" s="71"/>
      <c r="W136" s="71"/>
      <c r="X136" s="71"/>
      <c r="Y136" s="71"/>
    </row>
    <row r="137">
      <c r="A137" s="71"/>
      <c r="B137" s="71"/>
      <c r="C137" s="71"/>
      <c r="D137" s="71"/>
      <c r="E137" s="71"/>
      <c r="F137" s="71"/>
      <c r="G137" s="71"/>
      <c r="H137" s="71"/>
      <c r="I137" s="71"/>
      <c r="J137" s="71"/>
      <c r="K137" s="71"/>
      <c r="L137" s="71"/>
      <c r="M137" s="71"/>
      <c r="N137" s="71"/>
      <c r="O137" s="71"/>
      <c r="P137" s="71"/>
      <c r="Q137" s="71"/>
      <c r="R137" s="71"/>
      <c r="S137" s="71"/>
      <c r="T137" s="71"/>
      <c r="U137" s="71"/>
      <c r="V137" s="71"/>
      <c r="W137" s="71"/>
      <c r="X137" s="71"/>
      <c r="Y137" s="71"/>
    </row>
    <row r="138">
      <c r="A138" s="71"/>
      <c r="B138" s="71"/>
      <c r="C138" s="71"/>
      <c r="D138" s="71"/>
      <c r="E138" s="71"/>
      <c r="F138" s="71"/>
      <c r="G138" s="71"/>
      <c r="H138" s="71"/>
      <c r="I138" s="71"/>
      <c r="J138" s="71"/>
      <c r="K138" s="71"/>
      <c r="L138" s="71"/>
      <c r="M138" s="71"/>
      <c r="N138" s="71"/>
      <c r="O138" s="71"/>
      <c r="P138" s="71"/>
      <c r="Q138" s="71"/>
      <c r="R138" s="71"/>
      <c r="S138" s="71"/>
      <c r="T138" s="71"/>
      <c r="U138" s="71"/>
      <c r="V138" s="71"/>
      <c r="W138" s="71"/>
      <c r="X138" s="71"/>
      <c r="Y138" s="71"/>
    </row>
    <row r="139">
      <c r="A139" s="71"/>
      <c r="B139" s="71"/>
      <c r="C139" s="71"/>
      <c r="D139" s="71"/>
      <c r="E139" s="71"/>
      <c r="F139" s="71"/>
      <c r="G139" s="71"/>
      <c r="H139" s="71"/>
      <c r="I139" s="71"/>
      <c r="J139" s="71"/>
      <c r="K139" s="71"/>
      <c r="L139" s="71"/>
      <c r="M139" s="71"/>
      <c r="N139" s="71"/>
      <c r="O139" s="71"/>
      <c r="P139" s="71"/>
      <c r="Q139" s="71"/>
      <c r="R139" s="71"/>
      <c r="S139" s="71"/>
      <c r="T139" s="71"/>
      <c r="U139" s="71"/>
      <c r="V139" s="71"/>
      <c r="W139" s="71"/>
      <c r="X139" s="71"/>
      <c r="Y139" s="71"/>
    </row>
    <row r="140">
      <c r="A140" s="71"/>
      <c r="B140" s="71"/>
      <c r="C140" s="71"/>
      <c r="D140" s="71"/>
      <c r="E140" s="71"/>
      <c r="F140" s="71"/>
      <c r="G140" s="71"/>
      <c r="H140" s="71"/>
      <c r="I140" s="71"/>
      <c r="J140" s="71"/>
      <c r="K140" s="71"/>
      <c r="L140" s="71"/>
      <c r="M140" s="71"/>
      <c r="N140" s="71"/>
      <c r="O140" s="71"/>
      <c r="P140" s="71"/>
      <c r="Q140" s="71"/>
      <c r="R140" s="71"/>
      <c r="S140" s="71"/>
      <c r="T140" s="71"/>
      <c r="U140" s="71"/>
      <c r="V140" s="71"/>
      <c r="W140" s="71"/>
      <c r="X140" s="71"/>
      <c r="Y140" s="71"/>
    </row>
    <row r="141">
      <c r="A141" s="71"/>
      <c r="B141" s="71"/>
      <c r="C141" s="71"/>
      <c r="D141" s="71"/>
      <c r="E141" s="71"/>
      <c r="F141" s="71"/>
      <c r="G141" s="71"/>
      <c r="H141" s="71"/>
      <c r="I141" s="71"/>
      <c r="J141" s="71"/>
      <c r="K141" s="71"/>
      <c r="L141" s="71"/>
      <c r="M141" s="71"/>
      <c r="N141" s="71"/>
      <c r="O141" s="71"/>
      <c r="P141" s="71"/>
      <c r="Q141" s="71"/>
      <c r="R141" s="71"/>
      <c r="S141" s="71"/>
      <c r="T141" s="71"/>
      <c r="U141" s="71"/>
      <c r="V141" s="71"/>
      <c r="W141" s="71"/>
      <c r="X141" s="71"/>
      <c r="Y141" s="71"/>
    </row>
    <row r="142">
      <c r="A142" s="71"/>
      <c r="B142" s="71"/>
      <c r="C142" s="71"/>
      <c r="D142" s="71"/>
      <c r="E142" s="71"/>
      <c r="F142" s="71"/>
      <c r="G142" s="71"/>
      <c r="H142" s="71"/>
      <c r="I142" s="71"/>
      <c r="J142" s="71"/>
      <c r="K142" s="71"/>
      <c r="L142" s="71"/>
      <c r="M142" s="71"/>
      <c r="N142" s="71"/>
      <c r="O142" s="71"/>
      <c r="P142" s="71"/>
      <c r="Q142" s="71"/>
      <c r="R142" s="71"/>
      <c r="S142" s="71"/>
      <c r="T142" s="71"/>
      <c r="U142" s="71"/>
      <c r="V142" s="71"/>
      <c r="W142" s="71"/>
      <c r="X142" s="71"/>
      <c r="Y142" s="71"/>
    </row>
    <row r="143">
      <c r="A143" s="71"/>
      <c r="B143" s="71"/>
      <c r="C143" s="71"/>
      <c r="D143" s="71"/>
      <c r="E143" s="71"/>
      <c r="F143" s="71"/>
      <c r="G143" s="71"/>
      <c r="H143" s="71"/>
      <c r="I143" s="71"/>
      <c r="J143" s="71"/>
      <c r="K143" s="71"/>
      <c r="L143" s="71"/>
      <c r="M143" s="71"/>
      <c r="N143" s="71"/>
      <c r="O143" s="71"/>
      <c r="P143" s="71"/>
      <c r="Q143" s="71"/>
      <c r="R143" s="71"/>
      <c r="S143" s="71"/>
      <c r="T143" s="71"/>
      <c r="U143" s="71"/>
      <c r="V143" s="71"/>
      <c r="W143" s="71"/>
      <c r="X143" s="71"/>
      <c r="Y143" s="71"/>
    </row>
    <row r="144">
      <c r="A144" s="71"/>
      <c r="B144" s="71"/>
      <c r="C144" s="71"/>
      <c r="D144" s="71"/>
      <c r="E144" s="71"/>
      <c r="F144" s="71"/>
      <c r="G144" s="71"/>
      <c r="H144" s="71"/>
      <c r="I144" s="71"/>
      <c r="J144" s="71"/>
      <c r="K144" s="71"/>
      <c r="L144" s="71"/>
      <c r="M144" s="71"/>
      <c r="N144" s="71"/>
      <c r="O144" s="71"/>
      <c r="P144" s="71"/>
      <c r="Q144" s="71"/>
      <c r="R144" s="71"/>
      <c r="S144" s="71"/>
      <c r="T144" s="71"/>
      <c r="U144" s="71"/>
      <c r="V144" s="71"/>
      <c r="W144" s="71"/>
      <c r="X144" s="71"/>
      <c r="Y144" s="71"/>
    </row>
    <row r="145">
      <c r="A145" s="71"/>
      <c r="B145" s="71"/>
      <c r="C145" s="71"/>
      <c r="D145" s="71"/>
      <c r="E145" s="71"/>
      <c r="F145" s="71"/>
      <c r="G145" s="71"/>
      <c r="H145" s="71"/>
      <c r="I145" s="71"/>
      <c r="J145" s="71"/>
      <c r="K145" s="71"/>
      <c r="L145" s="71"/>
      <c r="M145" s="71"/>
      <c r="N145" s="71"/>
      <c r="O145" s="71"/>
      <c r="P145" s="71"/>
      <c r="Q145" s="71"/>
      <c r="R145" s="71"/>
      <c r="S145" s="71"/>
      <c r="T145" s="71"/>
      <c r="U145" s="71"/>
      <c r="V145" s="71"/>
      <c r="W145" s="71"/>
      <c r="X145" s="71"/>
      <c r="Y145" s="71"/>
    </row>
    <row r="146">
      <c r="A146" s="71"/>
      <c r="B146" s="71"/>
      <c r="C146" s="71"/>
      <c r="D146" s="71"/>
      <c r="E146" s="71"/>
      <c r="F146" s="71"/>
      <c r="G146" s="71"/>
      <c r="H146" s="71"/>
      <c r="I146" s="71"/>
      <c r="J146" s="71"/>
      <c r="K146" s="71"/>
      <c r="L146" s="71"/>
      <c r="M146" s="71"/>
      <c r="N146" s="71"/>
      <c r="O146" s="71"/>
      <c r="P146" s="71"/>
      <c r="Q146" s="71"/>
      <c r="R146" s="71"/>
      <c r="S146" s="71"/>
      <c r="T146" s="71"/>
      <c r="U146" s="71"/>
      <c r="V146" s="71"/>
      <c r="W146" s="71"/>
      <c r="X146" s="71"/>
      <c r="Y146" s="71"/>
    </row>
    <row r="147">
      <c r="A147" s="71"/>
      <c r="B147" s="71"/>
      <c r="C147" s="71"/>
      <c r="D147" s="71"/>
      <c r="E147" s="71"/>
      <c r="F147" s="71"/>
      <c r="G147" s="71"/>
      <c r="H147" s="71"/>
      <c r="I147" s="71"/>
      <c r="J147" s="71"/>
      <c r="K147" s="71"/>
      <c r="L147" s="71"/>
      <c r="M147" s="71"/>
      <c r="N147" s="71"/>
      <c r="O147" s="71"/>
      <c r="P147" s="71"/>
      <c r="Q147" s="71"/>
      <c r="R147" s="71"/>
      <c r="S147" s="71"/>
      <c r="T147" s="71"/>
      <c r="U147" s="71"/>
      <c r="V147" s="71"/>
      <c r="W147" s="71"/>
      <c r="X147" s="71"/>
      <c r="Y147" s="71"/>
    </row>
    <row r="148">
      <c r="A148" s="71"/>
      <c r="B148" s="71"/>
      <c r="C148" s="71"/>
      <c r="D148" s="71"/>
      <c r="E148" s="71"/>
      <c r="F148" s="71"/>
      <c r="G148" s="71"/>
      <c r="H148" s="71"/>
      <c r="I148" s="71"/>
      <c r="J148" s="71"/>
      <c r="K148" s="71"/>
      <c r="L148" s="71"/>
      <c r="M148" s="71"/>
      <c r="N148" s="71"/>
      <c r="O148" s="71"/>
      <c r="P148" s="71"/>
      <c r="Q148" s="71"/>
      <c r="R148" s="71"/>
      <c r="S148" s="71"/>
      <c r="T148" s="71"/>
      <c r="U148" s="71"/>
      <c r="V148" s="71"/>
      <c r="W148" s="71"/>
      <c r="X148" s="71"/>
      <c r="Y148" s="71"/>
    </row>
    <row r="149">
      <c r="A149" s="71"/>
      <c r="B149" s="71"/>
      <c r="C149" s="71"/>
      <c r="D149" s="71"/>
      <c r="E149" s="71"/>
      <c r="F149" s="71"/>
      <c r="G149" s="71"/>
      <c r="H149" s="71"/>
      <c r="I149" s="71"/>
      <c r="J149" s="71"/>
      <c r="K149" s="71"/>
      <c r="L149" s="71"/>
      <c r="M149" s="71"/>
      <c r="N149" s="71"/>
      <c r="O149" s="71"/>
      <c r="P149" s="71"/>
      <c r="Q149" s="71"/>
      <c r="R149" s="71"/>
      <c r="S149" s="71"/>
      <c r="T149" s="71"/>
      <c r="U149" s="71"/>
      <c r="V149" s="71"/>
      <c r="W149" s="71"/>
      <c r="X149" s="71"/>
      <c r="Y149" s="71"/>
    </row>
    <row r="150">
      <c r="A150" s="71"/>
      <c r="B150" s="71"/>
      <c r="C150" s="71"/>
      <c r="D150" s="71"/>
      <c r="E150" s="71"/>
      <c r="F150" s="71"/>
      <c r="G150" s="71"/>
      <c r="H150" s="71"/>
      <c r="I150" s="71"/>
      <c r="J150" s="71"/>
      <c r="K150" s="71"/>
      <c r="L150" s="71"/>
      <c r="M150" s="71"/>
      <c r="N150" s="71"/>
      <c r="O150" s="71"/>
      <c r="P150" s="71"/>
      <c r="Q150" s="71"/>
      <c r="R150" s="71"/>
      <c r="S150" s="71"/>
      <c r="T150" s="71"/>
      <c r="U150" s="71"/>
      <c r="V150" s="71"/>
      <c r="W150" s="71"/>
      <c r="X150" s="71"/>
      <c r="Y150" s="71"/>
    </row>
    <row r="151">
      <c r="A151" s="71"/>
      <c r="B151" s="71"/>
      <c r="C151" s="71"/>
      <c r="D151" s="71"/>
      <c r="E151" s="71"/>
      <c r="F151" s="71"/>
      <c r="G151" s="71"/>
      <c r="H151" s="71"/>
      <c r="I151" s="71"/>
      <c r="J151" s="71"/>
      <c r="K151" s="71"/>
      <c r="L151" s="71"/>
      <c r="M151" s="71"/>
      <c r="N151" s="71"/>
      <c r="O151" s="71"/>
      <c r="P151" s="71"/>
      <c r="Q151" s="71"/>
      <c r="R151" s="71"/>
      <c r="S151" s="71"/>
      <c r="T151" s="71"/>
      <c r="U151" s="71"/>
      <c r="V151" s="71"/>
      <c r="W151" s="71"/>
      <c r="X151" s="71"/>
      <c r="Y151" s="71"/>
    </row>
    <row r="152">
      <c r="A152" s="71"/>
      <c r="B152" s="71"/>
      <c r="C152" s="71"/>
      <c r="D152" s="71"/>
      <c r="E152" s="71"/>
      <c r="F152" s="71"/>
      <c r="G152" s="71"/>
      <c r="H152" s="71"/>
      <c r="I152" s="71"/>
      <c r="J152" s="71"/>
      <c r="K152" s="71"/>
      <c r="L152" s="71"/>
      <c r="M152" s="71"/>
      <c r="N152" s="71"/>
      <c r="O152" s="71"/>
      <c r="P152" s="71"/>
      <c r="Q152" s="71"/>
      <c r="R152" s="71"/>
      <c r="S152" s="71"/>
      <c r="T152" s="71"/>
      <c r="U152" s="71"/>
      <c r="V152" s="71"/>
      <c r="W152" s="71"/>
      <c r="X152" s="71"/>
      <c r="Y152" s="71"/>
    </row>
    <row r="153">
      <c r="A153" s="71"/>
      <c r="B153" s="71"/>
      <c r="C153" s="71"/>
      <c r="D153" s="71"/>
      <c r="E153" s="71"/>
      <c r="F153" s="71"/>
      <c r="G153" s="71"/>
      <c r="H153" s="71"/>
      <c r="I153" s="71"/>
      <c r="J153" s="71"/>
      <c r="K153" s="71"/>
      <c r="L153" s="71"/>
      <c r="M153" s="71"/>
      <c r="N153" s="71"/>
      <c r="O153" s="71"/>
      <c r="P153" s="71"/>
      <c r="Q153" s="71"/>
      <c r="R153" s="71"/>
      <c r="S153" s="71"/>
      <c r="T153" s="71"/>
      <c r="U153" s="71"/>
      <c r="V153" s="71"/>
      <c r="W153" s="71"/>
      <c r="X153" s="71"/>
      <c r="Y153" s="71"/>
    </row>
    <row r="154">
      <c r="A154" s="71"/>
      <c r="B154" s="71"/>
      <c r="C154" s="71"/>
      <c r="D154" s="71"/>
      <c r="E154" s="71"/>
      <c r="F154" s="71"/>
      <c r="G154" s="71"/>
      <c r="H154" s="71"/>
      <c r="I154" s="71"/>
      <c r="J154" s="71"/>
      <c r="K154" s="71"/>
      <c r="L154" s="71"/>
      <c r="M154" s="71"/>
      <c r="N154" s="71"/>
      <c r="O154" s="71"/>
      <c r="P154" s="71"/>
      <c r="Q154" s="71"/>
      <c r="R154" s="71"/>
      <c r="S154" s="71"/>
      <c r="T154" s="71"/>
      <c r="U154" s="71"/>
      <c r="V154" s="71"/>
      <c r="W154" s="71"/>
      <c r="X154" s="71"/>
      <c r="Y154" s="71"/>
    </row>
    <row r="155">
      <c r="A155" s="71"/>
      <c r="B155" s="71"/>
      <c r="C155" s="71"/>
      <c r="D155" s="71"/>
      <c r="E155" s="71"/>
      <c r="F155" s="71"/>
      <c r="G155" s="71"/>
      <c r="H155" s="71"/>
      <c r="I155" s="71"/>
      <c r="J155" s="71"/>
      <c r="K155" s="71"/>
      <c r="L155" s="71"/>
      <c r="M155" s="71"/>
      <c r="N155" s="71"/>
      <c r="O155" s="71"/>
      <c r="P155" s="71"/>
      <c r="Q155" s="71"/>
      <c r="R155" s="71"/>
      <c r="S155" s="71"/>
      <c r="T155" s="71"/>
      <c r="U155" s="71"/>
      <c r="V155" s="71"/>
      <c r="W155" s="71"/>
      <c r="X155" s="71"/>
      <c r="Y155" s="71"/>
    </row>
    <row r="156">
      <c r="A156" s="71"/>
      <c r="B156" s="71"/>
      <c r="C156" s="71"/>
      <c r="D156" s="71"/>
      <c r="E156" s="71"/>
      <c r="F156" s="71"/>
      <c r="G156" s="71"/>
      <c r="H156" s="71"/>
      <c r="I156" s="71"/>
      <c r="J156" s="71"/>
      <c r="K156" s="71"/>
      <c r="L156" s="71"/>
      <c r="M156" s="71"/>
      <c r="N156" s="71"/>
      <c r="O156" s="71"/>
      <c r="P156" s="71"/>
      <c r="Q156" s="71"/>
      <c r="R156" s="71"/>
      <c r="S156" s="71"/>
      <c r="T156" s="71"/>
      <c r="U156" s="71"/>
      <c r="V156" s="71"/>
      <c r="W156" s="71"/>
      <c r="X156" s="71"/>
      <c r="Y156" s="71"/>
    </row>
    <row r="157">
      <c r="A157" s="71"/>
      <c r="B157" s="71"/>
      <c r="C157" s="71"/>
      <c r="D157" s="71"/>
      <c r="E157" s="71"/>
      <c r="F157" s="71"/>
      <c r="G157" s="71"/>
      <c r="H157" s="71"/>
      <c r="I157" s="71"/>
      <c r="J157" s="71"/>
      <c r="K157" s="71"/>
      <c r="L157" s="71"/>
      <c r="M157" s="71"/>
      <c r="N157" s="71"/>
      <c r="O157" s="71"/>
      <c r="P157" s="71"/>
      <c r="Q157" s="71"/>
      <c r="R157" s="71"/>
      <c r="S157" s="71"/>
      <c r="T157" s="71"/>
      <c r="U157" s="71"/>
      <c r="V157" s="71"/>
      <c r="W157" s="71"/>
      <c r="X157" s="71"/>
      <c r="Y157" s="71"/>
    </row>
    <row r="158">
      <c r="A158" s="71"/>
      <c r="B158" s="71"/>
      <c r="C158" s="71"/>
      <c r="D158" s="71"/>
      <c r="E158" s="71"/>
      <c r="F158" s="71"/>
      <c r="G158" s="71"/>
      <c r="H158" s="71"/>
      <c r="I158" s="71"/>
      <c r="J158" s="71"/>
      <c r="K158" s="71"/>
      <c r="L158" s="71"/>
      <c r="M158" s="71"/>
      <c r="N158" s="71"/>
      <c r="O158" s="71"/>
      <c r="P158" s="71"/>
      <c r="Q158" s="71"/>
      <c r="R158" s="71"/>
      <c r="S158" s="71"/>
      <c r="T158" s="71"/>
      <c r="U158" s="71"/>
      <c r="V158" s="71"/>
      <c r="W158" s="71"/>
      <c r="X158" s="71"/>
      <c r="Y158" s="71"/>
    </row>
    <row r="159">
      <c r="A159" s="71"/>
      <c r="B159" s="71"/>
      <c r="C159" s="71"/>
      <c r="D159" s="71"/>
      <c r="E159" s="71"/>
      <c r="F159" s="71"/>
      <c r="G159" s="71"/>
      <c r="H159" s="71"/>
      <c r="I159" s="71"/>
      <c r="J159" s="71"/>
      <c r="K159" s="71"/>
      <c r="L159" s="71"/>
      <c r="M159" s="71"/>
      <c r="N159" s="71"/>
      <c r="O159" s="71"/>
      <c r="P159" s="71"/>
      <c r="Q159" s="71"/>
      <c r="R159" s="71"/>
      <c r="S159" s="71"/>
      <c r="T159" s="71"/>
      <c r="U159" s="71"/>
      <c r="V159" s="71"/>
      <c r="W159" s="71"/>
      <c r="X159" s="71"/>
      <c r="Y159" s="71"/>
    </row>
    <row r="160" ht="9.75" customHeight="1">
      <c r="A160" s="71"/>
      <c r="B160" s="71"/>
      <c r="C160" s="71"/>
      <c r="D160" s="71"/>
      <c r="E160" s="71"/>
      <c r="F160" s="71"/>
      <c r="G160" s="71"/>
      <c r="H160" s="71"/>
      <c r="I160" s="71"/>
      <c r="J160" s="71"/>
      <c r="K160" s="71"/>
      <c r="L160" s="71"/>
      <c r="M160" s="71"/>
      <c r="N160" s="71"/>
      <c r="O160" s="71"/>
      <c r="P160" s="71"/>
      <c r="Q160" s="71"/>
      <c r="R160" s="71"/>
      <c r="S160" s="71"/>
      <c r="T160" s="71"/>
      <c r="U160" s="71"/>
      <c r="V160" s="71"/>
      <c r="W160" s="71"/>
      <c r="X160" s="71"/>
      <c r="Y160" s="71"/>
    </row>
    <row r="161" ht="9.75" customHeight="1">
      <c r="A161" s="71"/>
      <c r="B161" s="71"/>
      <c r="C161" s="71"/>
      <c r="D161" s="71"/>
      <c r="E161" s="71"/>
      <c r="F161" s="71"/>
      <c r="G161" s="71"/>
      <c r="H161" s="71"/>
      <c r="I161" s="71"/>
      <c r="J161" s="71"/>
      <c r="K161" s="71"/>
      <c r="L161" s="71"/>
      <c r="M161" s="71"/>
      <c r="N161" s="71"/>
      <c r="O161" s="71"/>
      <c r="P161" s="71"/>
      <c r="Q161" s="71"/>
      <c r="R161" s="71"/>
      <c r="S161" s="71"/>
      <c r="T161" s="71"/>
      <c r="U161" s="71"/>
      <c r="V161" s="71"/>
      <c r="W161" s="71"/>
      <c r="X161" s="71"/>
      <c r="Y161" s="71"/>
    </row>
    <row r="162" ht="9.75" customHeight="1">
      <c r="A162" s="71"/>
      <c r="B162" s="71"/>
      <c r="C162" s="71"/>
      <c r="D162" s="71"/>
      <c r="E162" s="71"/>
      <c r="F162" s="71"/>
      <c r="G162" s="71"/>
      <c r="H162" s="71"/>
      <c r="I162" s="71"/>
      <c r="J162" s="71"/>
      <c r="K162" s="71"/>
      <c r="L162" s="71"/>
      <c r="M162" s="71"/>
      <c r="N162" s="71"/>
      <c r="O162" s="71"/>
      <c r="P162" s="71"/>
      <c r="Q162" s="71"/>
      <c r="R162" s="71"/>
      <c r="S162" s="71"/>
      <c r="T162" s="71"/>
      <c r="U162" s="71"/>
      <c r="V162" s="71"/>
      <c r="W162" s="71"/>
      <c r="X162" s="71"/>
      <c r="Y162" s="71"/>
    </row>
    <row r="163" ht="9.75" customHeight="1">
      <c r="A163" s="71"/>
      <c r="B163" s="71"/>
      <c r="C163" s="71"/>
      <c r="D163" s="71"/>
      <c r="E163" s="71"/>
      <c r="F163" s="71"/>
      <c r="G163" s="71"/>
      <c r="H163" s="71"/>
      <c r="I163" s="71"/>
      <c r="J163" s="71"/>
      <c r="K163" s="71"/>
      <c r="L163" s="71"/>
      <c r="M163" s="71"/>
      <c r="N163" s="71"/>
      <c r="O163" s="71"/>
      <c r="P163" s="71"/>
      <c r="Q163" s="71"/>
      <c r="R163" s="71"/>
      <c r="S163" s="71"/>
      <c r="T163" s="71"/>
      <c r="U163" s="71"/>
      <c r="V163" s="71"/>
      <c r="W163" s="71"/>
      <c r="X163" s="71"/>
      <c r="Y163" s="71"/>
    </row>
    <row r="164" ht="9.75" customHeight="1">
      <c r="A164" s="71"/>
      <c r="B164" s="71"/>
      <c r="C164" s="71"/>
      <c r="D164" s="71"/>
      <c r="E164" s="71"/>
      <c r="F164" s="71"/>
      <c r="G164" s="71"/>
      <c r="H164" s="71"/>
      <c r="I164" s="71"/>
      <c r="J164" s="71"/>
      <c r="K164" s="71"/>
      <c r="L164" s="71"/>
      <c r="M164" s="71"/>
      <c r="N164" s="71"/>
      <c r="O164" s="71"/>
      <c r="P164" s="71"/>
      <c r="Q164" s="71"/>
      <c r="R164" s="71"/>
      <c r="S164" s="71"/>
      <c r="T164" s="71"/>
      <c r="U164" s="71"/>
      <c r="V164" s="71"/>
      <c r="W164" s="71"/>
      <c r="X164" s="71"/>
      <c r="Y164" s="71"/>
    </row>
    <row r="165" ht="9.75" customHeight="1">
      <c r="A165" s="71"/>
      <c r="B165" s="71"/>
      <c r="C165" s="71"/>
      <c r="D165" s="71"/>
      <c r="E165" s="71"/>
      <c r="F165" s="71"/>
      <c r="G165" s="71"/>
      <c r="H165" s="71"/>
      <c r="I165" s="71"/>
      <c r="J165" s="71"/>
      <c r="K165" s="71"/>
      <c r="L165" s="71"/>
      <c r="M165" s="71"/>
      <c r="N165" s="71"/>
      <c r="O165" s="71"/>
      <c r="P165" s="71"/>
      <c r="Q165" s="71"/>
      <c r="R165" s="71"/>
      <c r="S165" s="71"/>
      <c r="T165" s="71"/>
      <c r="U165" s="71"/>
      <c r="V165" s="71"/>
      <c r="W165" s="71"/>
      <c r="X165" s="71"/>
      <c r="Y165" s="71"/>
    </row>
    <row r="166" ht="9.75" customHeight="1">
      <c r="A166" s="71"/>
      <c r="B166" s="71"/>
      <c r="C166" s="71"/>
      <c r="D166" s="71"/>
      <c r="E166" s="71"/>
      <c r="F166" s="71"/>
      <c r="G166" s="71"/>
      <c r="H166" s="71"/>
      <c r="I166" s="71"/>
      <c r="J166" s="71"/>
      <c r="K166" s="71"/>
      <c r="L166" s="71"/>
      <c r="M166" s="71"/>
      <c r="N166" s="71"/>
      <c r="O166" s="71"/>
      <c r="P166" s="71"/>
      <c r="Q166" s="71"/>
      <c r="R166" s="71"/>
      <c r="S166" s="71"/>
      <c r="T166" s="71"/>
      <c r="U166" s="71"/>
      <c r="V166" s="71"/>
      <c r="W166" s="71"/>
      <c r="X166" s="71"/>
      <c r="Y166" s="71"/>
    </row>
    <row r="167" ht="9.75" customHeight="1">
      <c r="A167" s="71"/>
      <c r="B167" s="71"/>
      <c r="C167" s="71"/>
      <c r="D167" s="71"/>
      <c r="E167" s="71"/>
      <c r="F167" s="71"/>
      <c r="G167" s="71"/>
      <c r="H167" s="71"/>
      <c r="I167" s="71"/>
      <c r="J167" s="71"/>
      <c r="K167" s="71"/>
      <c r="L167" s="71"/>
      <c r="M167" s="71"/>
      <c r="N167" s="71"/>
      <c r="O167" s="71"/>
      <c r="P167" s="71"/>
      <c r="Q167" s="71"/>
      <c r="R167" s="71"/>
      <c r="S167" s="71"/>
      <c r="T167" s="71"/>
      <c r="U167" s="71"/>
      <c r="V167" s="71"/>
      <c r="W167" s="71"/>
      <c r="X167" s="71"/>
      <c r="Y167" s="71"/>
    </row>
    <row r="168" ht="9.75" customHeight="1">
      <c r="A168" s="71"/>
      <c r="B168" s="71"/>
      <c r="C168" s="71"/>
      <c r="D168" s="71"/>
      <c r="E168" s="71"/>
      <c r="F168" s="71"/>
      <c r="G168" s="71"/>
      <c r="H168" s="71"/>
      <c r="I168" s="71"/>
      <c r="J168" s="71"/>
      <c r="K168" s="71"/>
      <c r="L168" s="71"/>
      <c r="M168" s="71"/>
      <c r="N168" s="71"/>
      <c r="O168" s="71"/>
      <c r="P168" s="71"/>
      <c r="Q168" s="71"/>
      <c r="R168" s="71"/>
      <c r="S168" s="71"/>
      <c r="T168" s="71"/>
      <c r="U168" s="71"/>
      <c r="V168" s="71"/>
      <c r="W168" s="71"/>
      <c r="X168" s="71"/>
      <c r="Y168" s="71"/>
    </row>
    <row r="169" ht="9.75" customHeight="1">
      <c r="A169" s="71"/>
      <c r="B169" s="71"/>
      <c r="C169" s="71"/>
      <c r="D169" s="71"/>
      <c r="E169" s="71"/>
      <c r="F169" s="71"/>
      <c r="G169" s="71"/>
      <c r="H169" s="71"/>
      <c r="I169" s="71"/>
      <c r="J169" s="71"/>
      <c r="K169" s="71"/>
      <c r="L169" s="71"/>
      <c r="M169" s="71"/>
      <c r="N169" s="71"/>
      <c r="O169" s="71"/>
      <c r="P169" s="71"/>
      <c r="Q169" s="71"/>
      <c r="R169" s="71"/>
      <c r="S169" s="71"/>
      <c r="T169" s="71"/>
      <c r="U169" s="71"/>
      <c r="V169" s="71"/>
      <c r="W169" s="71"/>
      <c r="X169" s="71"/>
      <c r="Y169" s="71"/>
    </row>
    <row r="170" ht="9.75" customHeight="1">
      <c r="A170" s="71"/>
      <c r="B170" s="71"/>
      <c r="C170" s="71"/>
      <c r="D170" s="71"/>
      <c r="E170" s="71"/>
      <c r="F170" s="71"/>
      <c r="G170" s="71"/>
      <c r="H170" s="71"/>
      <c r="I170" s="71"/>
      <c r="J170" s="71"/>
      <c r="K170" s="71"/>
      <c r="L170" s="71"/>
      <c r="M170" s="71"/>
      <c r="N170" s="71"/>
      <c r="O170" s="71"/>
      <c r="P170" s="71"/>
      <c r="Q170" s="71"/>
      <c r="R170" s="71"/>
      <c r="S170" s="71"/>
      <c r="T170" s="71"/>
      <c r="U170" s="71"/>
      <c r="V170" s="71"/>
      <c r="W170" s="71"/>
      <c r="X170" s="71"/>
      <c r="Y170" s="71"/>
    </row>
    <row r="171" ht="9.75" customHeight="1">
      <c r="A171" s="71"/>
      <c r="B171" s="71"/>
      <c r="C171" s="71"/>
      <c r="D171" s="71"/>
      <c r="E171" s="71"/>
      <c r="F171" s="71"/>
      <c r="G171" s="71"/>
      <c r="H171" s="71"/>
      <c r="I171" s="71"/>
      <c r="J171" s="71"/>
      <c r="K171" s="71"/>
      <c r="L171" s="71"/>
      <c r="M171" s="71"/>
      <c r="N171" s="71"/>
      <c r="O171" s="71"/>
      <c r="P171" s="71"/>
      <c r="Q171" s="71"/>
      <c r="R171" s="71"/>
      <c r="S171" s="71"/>
      <c r="T171" s="71"/>
      <c r="U171" s="71"/>
      <c r="V171" s="71"/>
      <c r="W171" s="71"/>
      <c r="X171" s="71"/>
      <c r="Y171" s="71"/>
    </row>
    <row r="172" ht="9.75" customHeight="1">
      <c r="A172" s="71"/>
      <c r="B172" s="71"/>
      <c r="C172" s="71"/>
      <c r="D172" s="71"/>
      <c r="E172" s="71"/>
      <c r="F172" s="71"/>
      <c r="G172" s="71"/>
      <c r="H172" s="71"/>
      <c r="I172" s="71"/>
      <c r="J172" s="71"/>
      <c r="K172" s="71"/>
      <c r="L172" s="71"/>
      <c r="M172" s="71"/>
      <c r="N172" s="71"/>
      <c r="O172" s="71"/>
      <c r="P172" s="71"/>
      <c r="Q172" s="71"/>
      <c r="R172" s="71"/>
      <c r="S172" s="71"/>
      <c r="T172" s="71"/>
      <c r="U172" s="71"/>
      <c r="V172" s="71"/>
      <c r="W172" s="71"/>
      <c r="X172" s="71"/>
      <c r="Y172" s="71"/>
    </row>
    <row r="173" ht="9.75" customHeight="1">
      <c r="A173" s="71"/>
      <c r="B173" s="71"/>
      <c r="C173" s="71"/>
      <c r="D173" s="71"/>
      <c r="E173" s="71"/>
      <c r="F173" s="71"/>
      <c r="G173" s="71"/>
      <c r="H173" s="71"/>
      <c r="I173" s="71"/>
      <c r="J173" s="71"/>
      <c r="K173" s="71"/>
      <c r="L173" s="71"/>
      <c r="M173" s="71"/>
      <c r="N173" s="71"/>
      <c r="O173" s="71"/>
      <c r="P173" s="71"/>
      <c r="Q173" s="71"/>
      <c r="R173" s="71"/>
      <c r="S173" s="71"/>
      <c r="T173" s="71"/>
      <c r="U173" s="71"/>
      <c r="V173" s="71"/>
      <c r="W173" s="71"/>
      <c r="X173" s="71"/>
      <c r="Y173" s="71"/>
    </row>
    <row r="174" ht="9.75" customHeight="1">
      <c r="A174" s="71"/>
      <c r="B174" s="71"/>
      <c r="C174" s="71"/>
      <c r="D174" s="71"/>
      <c r="E174" s="71"/>
      <c r="F174" s="71"/>
      <c r="G174" s="71"/>
      <c r="H174" s="71"/>
      <c r="I174" s="71"/>
      <c r="J174" s="71"/>
      <c r="K174" s="71"/>
      <c r="L174" s="71"/>
      <c r="M174" s="71"/>
      <c r="N174" s="71"/>
      <c r="O174" s="71"/>
      <c r="P174" s="71"/>
      <c r="Q174" s="71"/>
      <c r="R174" s="71"/>
      <c r="S174" s="71"/>
      <c r="T174" s="71"/>
      <c r="U174" s="71"/>
      <c r="V174" s="71"/>
      <c r="W174" s="71"/>
      <c r="X174" s="71"/>
      <c r="Y174" s="71"/>
    </row>
    <row r="175" ht="9.75" customHeight="1">
      <c r="A175" s="71"/>
      <c r="B175" s="71"/>
      <c r="C175" s="71"/>
      <c r="D175" s="71"/>
      <c r="E175" s="71"/>
      <c r="F175" s="71"/>
      <c r="G175" s="71"/>
      <c r="H175" s="71"/>
      <c r="I175" s="71"/>
      <c r="J175" s="71"/>
      <c r="K175" s="71"/>
      <c r="L175" s="71"/>
      <c r="M175" s="71"/>
      <c r="N175" s="71"/>
      <c r="O175" s="71"/>
      <c r="P175" s="71"/>
      <c r="Q175" s="71"/>
      <c r="R175" s="71"/>
      <c r="S175" s="71"/>
      <c r="T175" s="71"/>
      <c r="U175" s="71"/>
      <c r="V175" s="71"/>
      <c r="W175" s="71"/>
      <c r="X175" s="71"/>
      <c r="Y175" s="71"/>
    </row>
    <row r="176" ht="9.75" customHeight="1">
      <c r="A176" s="71"/>
      <c r="B176" s="71"/>
      <c r="C176" s="71"/>
      <c r="D176" s="71"/>
      <c r="E176" s="71"/>
      <c r="F176" s="71"/>
      <c r="G176" s="71"/>
      <c r="H176" s="71"/>
      <c r="I176" s="71"/>
      <c r="J176" s="71"/>
      <c r="K176" s="71"/>
      <c r="L176" s="71"/>
      <c r="M176" s="71"/>
      <c r="N176" s="71"/>
      <c r="O176" s="71"/>
      <c r="P176" s="71"/>
      <c r="Q176" s="71"/>
      <c r="R176" s="71"/>
      <c r="S176" s="71"/>
      <c r="T176" s="71"/>
      <c r="U176" s="71"/>
      <c r="V176" s="71"/>
      <c r="W176" s="71"/>
      <c r="X176" s="71"/>
      <c r="Y176" s="71"/>
    </row>
    <row r="177" ht="9.75" customHeight="1">
      <c r="A177" s="71"/>
      <c r="B177" s="71"/>
      <c r="C177" s="71"/>
      <c r="D177" s="71"/>
      <c r="E177" s="71"/>
      <c r="F177" s="71"/>
      <c r="G177" s="71"/>
      <c r="H177" s="71"/>
      <c r="I177" s="71"/>
      <c r="J177" s="71"/>
      <c r="K177" s="71"/>
      <c r="L177" s="71"/>
      <c r="M177" s="71"/>
      <c r="N177" s="71"/>
      <c r="O177" s="71"/>
      <c r="P177" s="71"/>
      <c r="Q177" s="71"/>
      <c r="R177" s="71"/>
      <c r="S177" s="71"/>
      <c r="T177" s="71"/>
      <c r="U177" s="71"/>
      <c r="V177" s="71"/>
      <c r="W177" s="71"/>
      <c r="X177" s="71"/>
      <c r="Y177" s="71"/>
    </row>
    <row r="178" ht="9.75" customHeight="1">
      <c r="A178" s="71"/>
      <c r="B178" s="71"/>
      <c r="C178" s="71"/>
      <c r="D178" s="71"/>
      <c r="E178" s="71"/>
      <c r="F178" s="71"/>
      <c r="G178" s="71"/>
      <c r="H178" s="71"/>
      <c r="I178" s="71"/>
      <c r="J178" s="71"/>
      <c r="K178" s="71"/>
      <c r="L178" s="71"/>
      <c r="M178" s="71"/>
      <c r="N178" s="71"/>
      <c r="O178" s="71"/>
      <c r="P178" s="71"/>
      <c r="Q178" s="71"/>
      <c r="R178" s="71"/>
      <c r="S178" s="71"/>
      <c r="T178" s="71"/>
      <c r="U178" s="71"/>
      <c r="V178" s="71"/>
      <c r="W178" s="71"/>
      <c r="X178" s="71"/>
      <c r="Y178" s="71"/>
    </row>
    <row r="179" ht="9.75" customHeight="1">
      <c r="A179" s="71"/>
      <c r="B179" s="71"/>
      <c r="C179" s="71"/>
      <c r="D179" s="71"/>
      <c r="E179" s="71"/>
      <c r="F179" s="71"/>
      <c r="G179" s="71"/>
      <c r="H179" s="71"/>
      <c r="I179" s="71"/>
      <c r="J179" s="71"/>
      <c r="K179" s="71"/>
      <c r="L179" s="71"/>
      <c r="M179" s="71"/>
      <c r="N179" s="71"/>
      <c r="O179" s="71"/>
      <c r="P179" s="71"/>
      <c r="Q179" s="71"/>
      <c r="R179" s="71"/>
      <c r="S179" s="71"/>
      <c r="T179" s="71"/>
      <c r="U179" s="71"/>
      <c r="V179" s="71"/>
      <c r="W179" s="71"/>
      <c r="X179" s="71"/>
      <c r="Y179" s="71"/>
    </row>
    <row r="180" ht="9.75" customHeight="1">
      <c r="A180" s="71"/>
      <c r="B180" s="71"/>
      <c r="C180" s="71"/>
      <c r="D180" s="71"/>
      <c r="E180" s="71"/>
      <c r="F180" s="71"/>
      <c r="G180" s="71"/>
      <c r="H180" s="71"/>
      <c r="I180" s="71"/>
      <c r="J180" s="71"/>
      <c r="K180" s="71"/>
      <c r="L180" s="71"/>
      <c r="M180" s="71"/>
      <c r="N180" s="71"/>
      <c r="O180" s="71"/>
      <c r="P180" s="71"/>
      <c r="Q180" s="71"/>
      <c r="R180" s="71"/>
      <c r="S180" s="71"/>
      <c r="T180" s="71"/>
      <c r="U180" s="71"/>
      <c r="V180" s="71"/>
      <c r="W180" s="71"/>
      <c r="X180" s="71"/>
      <c r="Y180" s="71"/>
    </row>
    <row r="181" ht="9.75" customHeight="1">
      <c r="A181" s="71"/>
      <c r="B181" s="71"/>
      <c r="C181" s="71"/>
      <c r="D181" s="71"/>
      <c r="E181" s="71"/>
      <c r="F181" s="71"/>
      <c r="G181" s="71"/>
      <c r="H181" s="71"/>
      <c r="I181" s="71"/>
      <c r="J181" s="71"/>
      <c r="K181" s="71"/>
      <c r="L181" s="71"/>
      <c r="M181" s="71"/>
      <c r="N181" s="71"/>
      <c r="O181" s="71"/>
      <c r="P181" s="71"/>
      <c r="Q181" s="71"/>
      <c r="R181" s="71"/>
      <c r="S181" s="71"/>
      <c r="T181" s="71"/>
      <c r="U181" s="71"/>
      <c r="V181" s="71"/>
      <c r="W181" s="71"/>
      <c r="X181" s="71"/>
      <c r="Y181" s="71"/>
    </row>
    <row r="182" ht="9.75" customHeight="1">
      <c r="A182" s="71"/>
      <c r="B182" s="71"/>
      <c r="C182" s="71"/>
      <c r="D182" s="71"/>
      <c r="E182" s="71"/>
      <c r="F182" s="71"/>
      <c r="G182" s="71"/>
      <c r="H182" s="71"/>
      <c r="I182" s="71"/>
      <c r="J182" s="71"/>
      <c r="K182" s="71"/>
      <c r="L182" s="71"/>
      <c r="M182" s="71"/>
      <c r="N182" s="71"/>
      <c r="O182" s="71"/>
      <c r="P182" s="71"/>
      <c r="Q182" s="71"/>
      <c r="R182" s="71"/>
      <c r="S182" s="71"/>
      <c r="T182" s="71"/>
      <c r="U182" s="71"/>
      <c r="V182" s="71"/>
      <c r="W182" s="71"/>
      <c r="X182" s="71"/>
      <c r="Y182" s="71"/>
    </row>
    <row r="183" ht="9.75" customHeight="1">
      <c r="A183" s="71"/>
      <c r="B183" s="71"/>
      <c r="C183" s="71"/>
      <c r="D183" s="71"/>
      <c r="E183" s="71"/>
      <c r="F183" s="71"/>
      <c r="G183" s="71"/>
      <c r="H183" s="71"/>
      <c r="I183" s="71"/>
      <c r="J183" s="71"/>
      <c r="K183" s="71"/>
      <c r="L183" s="71"/>
      <c r="M183" s="71"/>
      <c r="N183" s="71"/>
      <c r="O183" s="71"/>
      <c r="P183" s="71"/>
      <c r="Q183" s="71"/>
      <c r="R183" s="71"/>
      <c r="S183" s="71"/>
      <c r="T183" s="71"/>
      <c r="U183" s="71"/>
      <c r="V183" s="71"/>
      <c r="W183" s="71"/>
      <c r="X183" s="71"/>
      <c r="Y183" s="71"/>
    </row>
    <row r="184" ht="9.75" customHeight="1">
      <c r="A184" s="71"/>
      <c r="B184" s="71"/>
      <c r="C184" s="71"/>
      <c r="D184" s="71"/>
      <c r="E184" s="71"/>
      <c r="F184" s="71"/>
      <c r="G184" s="71"/>
      <c r="H184" s="71"/>
      <c r="I184" s="71"/>
      <c r="J184" s="71"/>
      <c r="K184" s="71"/>
      <c r="L184" s="71"/>
      <c r="M184" s="71"/>
      <c r="N184" s="71"/>
      <c r="O184" s="71"/>
      <c r="P184" s="71"/>
      <c r="Q184" s="71"/>
      <c r="R184" s="71"/>
      <c r="S184" s="71"/>
      <c r="T184" s="71"/>
      <c r="U184" s="71"/>
      <c r="V184" s="71"/>
      <c r="W184" s="71"/>
      <c r="X184" s="71"/>
      <c r="Y184" s="71"/>
    </row>
    <row r="185" ht="9.75" customHeight="1">
      <c r="A185" s="71"/>
      <c r="B185" s="71"/>
      <c r="C185" s="71"/>
      <c r="D185" s="71"/>
      <c r="E185" s="71"/>
      <c r="F185" s="71"/>
      <c r="G185" s="71"/>
      <c r="H185" s="71"/>
      <c r="I185" s="71"/>
      <c r="J185" s="71"/>
      <c r="K185" s="71"/>
      <c r="L185" s="71"/>
      <c r="M185" s="71"/>
      <c r="N185" s="71"/>
      <c r="O185" s="71"/>
      <c r="P185" s="71"/>
      <c r="Q185" s="71"/>
      <c r="R185" s="71"/>
      <c r="S185" s="71"/>
      <c r="T185" s="71"/>
      <c r="U185" s="71"/>
      <c r="V185" s="71"/>
      <c r="W185" s="71"/>
      <c r="X185" s="71"/>
      <c r="Y185" s="71"/>
    </row>
    <row r="186" ht="9.75" customHeight="1">
      <c r="A186" s="71"/>
      <c r="B186" s="71"/>
      <c r="C186" s="71"/>
      <c r="D186" s="71"/>
      <c r="E186" s="71"/>
      <c r="F186" s="71"/>
      <c r="G186" s="71"/>
      <c r="H186" s="71"/>
      <c r="I186" s="71"/>
      <c r="J186" s="71"/>
      <c r="K186" s="71"/>
      <c r="L186" s="71"/>
      <c r="M186" s="71"/>
      <c r="N186" s="71"/>
      <c r="O186" s="71"/>
      <c r="P186" s="71"/>
      <c r="Q186" s="71"/>
      <c r="R186" s="71"/>
      <c r="S186" s="71"/>
      <c r="T186" s="71"/>
      <c r="U186" s="71"/>
      <c r="V186" s="71"/>
      <c r="W186" s="71"/>
      <c r="X186" s="71"/>
      <c r="Y186" s="71"/>
    </row>
    <row r="187" ht="9.75" customHeight="1">
      <c r="A187" s="71"/>
      <c r="B187" s="71"/>
      <c r="C187" s="71"/>
      <c r="D187" s="71"/>
      <c r="E187" s="71"/>
      <c r="F187" s="71"/>
      <c r="G187" s="71"/>
      <c r="H187" s="71"/>
      <c r="I187" s="71"/>
      <c r="J187" s="71"/>
      <c r="K187" s="71"/>
      <c r="L187" s="71"/>
      <c r="M187" s="71"/>
      <c r="N187" s="71"/>
      <c r="O187" s="71"/>
      <c r="P187" s="71"/>
      <c r="Q187" s="71"/>
      <c r="R187" s="71"/>
      <c r="S187" s="71"/>
      <c r="T187" s="71"/>
      <c r="U187" s="71"/>
      <c r="V187" s="71"/>
      <c r="W187" s="71"/>
      <c r="X187" s="71"/>
      <c r="Y187" s="71"/>
    </row>
    <row r="188" ht="9.75" customHeight="1">
      <c r="A188" s="71"/>
      <c r="B188" s="71"/>
      <c r="C188" s="71"/>
      <c r="D188" s="71"/>
      <c r="E188" s="71"/>
      <c r="F188" s="71"/>
      <c r="G188" s="71"/>
      <c r="H188" s="71"/>
      <c r="I188" s="71"/>
      <c r="J188" s="71"/>
      <c r="K188" s="71"/>
      <c r="L188" s="71"/>
      <c r="M188" s="71"/>
      <c r="N188" s="71"/>
      <c r="O188" s="71"/>
      <c r="P188" s="71"/>
      <c r="Q188" s="71"/>
      <c r="R188" s="71"/>
      <c r="S188" s="71"/>
      <c r="T188" s="71"/>
      <c r="U188" s="71"/>
      <c r="V188" s="71"/>
      <c r="W188" s="71"/>
      <c r="X188" s="71"/>
      <c r="Y188" s="71"/>
    </row>
    <row r="189" ht="9.75" customHeight="1">
      <c r="A189" s="71"/>
      <c r="B189" s="71"/>
      <c r="C189" s="71"/>
      <c r="D189" s="71"/>
      <c r="E189" s="71"/>
      <c r="F189" s="71"/>
      <c r="G189" s="71"/>
      <c r="H189" s="71"/>
      <c r="I189" s="71"/>
      <c r="J189" s="71"/>
      <c r="K189" s="71"/>
      <c r="L189" s="71"/>
      <c r="M189" s="71"/>
      <c r="N189" s="71"/>
      <c r="O189" s="71"/>
      <c r="P189" s="71"/>
      <c r="Q189" s="71"/>
      <c r="R189" s="71"/>
      <c r="S189" s="71"/>
      <c r="T189" s="71"/>
      <c r="U189" s="71"/>
      <c r="V189" s="71"/>
      <c r="W189" s="71"/>
      <c r="X189" s="71"/>
      <c r="Y189" s="71"/>
    </row>
    <row r="190" ht="9.75" customHeight="1">
      <c r="A190" s="71"/>
      <c r="B190" s="71"/>
      <c r="C190" s="71"/>
      <c r="D190" s="71"/>
      <c r="E190" s="71"/>
      <c r="F190" s="71"/>
      <c r="G190" s="71"/>
      <c r="H190" s="71"/>
      <c r="I190" s="71"/>
      <c r="J190" s="71"/>
      <c r="K190" s="71"/>
      <c r="L190" s="71"/>
      <c r="M190" s="71"/>
      <c r="N190" s="71"/>
      <c r="O190" s="71"/>
      <c r="P190" s="71"/>
      <c r="Q190" s="71"/>
      <c r="R190" s="71"/>
      <c r="S190" s="71"/>
      <c r="T190" s="71"/>
      <c r="U190" s="71"/>
      <c r="V190" s="71"/>
      <c r="W190" s="71"/>
      <c r="X190" s="71"/>
      <c r="Y190" s="71"/>
    </row>
    <row r="191" ht="9.75" customHeight="1">
      <c r="A191" s="71"/>
      <c r="B191" s="71"/>
      <c r="C191" s="71"/>
      <c r="D191" s="71"/>
      <c r="E191" s="71"/>
      <c r="F191" s="71"/>
      <c r="G191" s="71"/>
      <c r="H191" s="71"/>
      <c r="I191" s="71"/>
      <c r="J191" s="71"/>
      <c r="K191" s="71"/>
      <c r="L191" s="71"/>
      <c r="M191" s="71"/>
      <c r="N191" s="71"/>
      <c r="O191" s="71"/>
      <c r="P191" s="71"/>
      <c r="Q191" s="71"/>
      <c r="R191" s="71"/>
      <c r="S191" s="71"/>
      <c r="T191" s="71"/>
      <c r="U191" s="71"/>
      <c r="V191" s="71"/>
      <c r="W191" s="71"/>
      <c r="X191" s="71"/>
      <c r="Y191" s="71"/>
    </row>
    <row r="192" ht="9.75" customHeight="1">
      <c r="A192" s="71"/>
      <c r="B192" s="71"/>
      <c r="C192" s="71"/>
      <c r="D192" s="71"/>
      <c r="E192" s="71"/>
      <c r="F192" s="71"/>
      <c r="G192" s="71"/>
      <c r="H192" s="71"/>
      <c r="I192" s="71"/>
      <c r="J192" s="71"/>
      <c r="K192" s="71"/>
      <c r="L192" s="71"/>
      <c r="M192" s="71"/>
      <c r="N192" s="71"/>
      <c r="O192" s="71"/>
      <c r="P192" s="71"/>
      <c r="Q192" s="71"/>
      <c r="R192" s="71"/>
      <c r="S192" s="71"/>
      <c r="T192" s="71"/>
      <c r="U192" s="71"/>
      <c r="V192" s="71"/>
      <c r="W192" s="71"/>
      <c r="X192" s="71"/>
      <c r="Y192" s="71"/>
    </row>
    <row r="193" ht="9.75" customHeight="1">
      <c r="A193" s="71"/>
      <c r="B193" s="71"/>
      <c r="C193" s="71"/>
      <c r="D193" s="71"/>
      <c r="E193" s="71"/>
      <c r="F193" s="71"/>
      <c r="G193" s="71"/>
      <c r="H193" s="71"/>
      <c r="I193" s="71"/>
      <c r="J193" s="71"/>
      <c r="K193" s="71"/>
      <c r="L193" s="71"/>
      <c r="M193" s="71"/>
      <c r="N193" s="71"/>
      <c r="O193" s="71"/>
      <c r="P193" s="71"/>
      <c r="Q193" s="71"/>
      <c r="R193" s="71"/>
      <c r="S193" s="71"/>
      <c r="T193" s="71"/>
      <c r="U193" s="71"/>
      <c r="V193" s="71"/>
      <c r="W193" s="71"/>
      <c r="X193" s="71"/>
      <c r="Y193" s="71"/>
    </row>
    <row r="194" ht="9.75" customHeight="1">
      <c r="A194" s="71"/>
      <c r="B194" s="71"/>
      <c r="C194" s="71"/>
      <c r="D194" s="71"/>
      <c r="E194" s="71"/>
      <c r="F194" s="71"/>
      <c r="G194" s="71"/>
      <c r="H194" s="71"/>
      <c r="I194" s="71"/>
      <c r="J194" s="71"/>
      <c r="K194" s="71"/>
      <c r="L194" s="71"/>
      <c r="M194" s="71"/>
      <c r="N194" s="71"/>
      <c r="O194" s="71"/>
      <c r="P194" s="71"/>
      <c r="Q194" s="71"/>
      <c r="R194" s="71"/>
      <c r="S194" s="71"/>
      <c r="T194" s="71"/>
      <c r="U194" s="71"/>
      <c r="V194" s="71"/>
      <c r="W194" s="71"/>
      <c r="X194" s="71"/>
      <c r="Y194" s="71"/>
    </row>
    <row r="195" ht="9.75" customHeight="1">
      <c r="A195" s="71"/>
      <c r="B195" s="71"/>
      <c r="C195" s="71"/>
      <c r="D195" s="71"/>
      <c r="E195" s="71"/>
      <c r="F195" s="71"/>
      <c r="G195" s="71"/>
      <c r="H195" s="71"/>
      <c r="I195" s="71"/>
      <c r="J195" s="71"/>
      <c r="K195" s="71"/>
      <c r="L195" s="71"/>
      <c r="M195" s="71"/>
      <c r="N195" s="71"/>
      <c r="O195" s="71"/>
      <c r="P195" s="71"/>
      <c r="Q195" s="71"/>
      <c r="R195" s="71"/>
      <c r="S195" s="71"/>
      <c r="T195" s="71"/>
      <c r="U195" s="71"/>
      <c r="V195" s="71"/>
      <c r="W195" s="71"/>
      <c r="X195" s="71"/>
      <c r="Y195" s="71"/>
    </row>
    <row r="196" ht="9.75" customHeight="1">
      <c r="A196" s="71"/>
      <c r="B196" s="71"/>
      <c r="C196" s="71"/>
      <c r="D196" s="71"/>
      <c r="E196" s="71"/>
      <c r="F196" s="71"/>
      <c r="G196" s="71"/>
      <c r="H196" s="71"/>
      <c r="I196" s="71"/>
      <c r="J196" s="71"/>
      <c r="K196" s="71"/>
      <c r="L196" s="71"/>
      <c r="M196" s="71"/>
      <c r="N196" s="71"/>
      <c r="O196" s="71"/>
      <c r="P196" s="71"/>
      <c r="Q196" s="71"/>
      <c r="R196" s="71"/>
      <c r="S196" s="71"/>
      <c r="T196" s="71"/>
      <c r="U196" s="71"/>
      <c r="V196" s="71"/>
      <c r="W196" s="71"/>
      <c r="X196" s="71"/>
      <c r="Y196" s="71"/>
    </row>
    <row r="197" ht="9.75" customHeight="1">
      <c r="A197" s="71"/>
      <c r="B197" s="71"/>
      <c r="C197" s="71"/>
      <c r="D197" s="71"/>
      <c r="E197" s="71"/>
      <c r="F197" s="71"/>
      <c r="G197" s="71"/>
      <c r="H197" s="71"/>
      <c r="I197" s="71"/>
      <c r="J197" s="71"/>
      <c r="K197" s="71"/>
      <c r="L197" s="71"/>
      <c r="M197" s="71"/>
      <c r="N197" s="71"/>
      <c r="O197" s="71"/>
      <c r="P197" s="71"/>
      <c r="Q197" s="71"/>
      <c r="R197" s="71"/>
      <c r="S197" s="71"/>
      <c r="T197" s="71"/>
      <c r="U197" s="71"/>
      <c r="V197" s="71"/>
      <c r="W197" s="71"/>
      <c r="X197" s="71"/>
      <c r="Y197" s="71"/>
    </row>
    <row r="198" ht="9.75" customHeight="1">
      <c r="A198" s="71"/>
      <c r="B198" s="71"/>
      <c r="C198" s="71"/>
      <c r="D198" s="71"/>
      <c r="E198" s="71"/>
      <c r="F198" s="71"/>
      <c r="G198" s="71"/>
      <c r="H198" s="71"/>
      <c r="I198" s="71"/>
      <c r="J198" s="71"/>
      <c r="K198" s="71"/>
      <c r="L198" s="71"/>
      <c r="M198" s="71"/>
      <c r="N198" s="71"/>
      <c r="O198" s="71"/>
      <c r="P198" s="71"/>
      <c r="Q198" s="71"/>
      <c r="R198" s="71"/>
      <c r="S198" s="71"/>
      <c r="T198" s="71"/>
      <c r="U198" s="71"/>
      <c r="V198" s="71"/>
      <c r="W198" s="71"/>
      <c r="X198" s="71"/>
      <c r="Y198" s="71"/>
    </row>
    <row r="199" ht="9.75" customHeight="1">
      <c r="A199" s="71"/>
      <c r="B199" s="71"/>
      <c r="C199" s="71"/>
      <c r="D199" s="71"/>
      <c r="E199" s="71"/>
      <c r="F199" s="71"/>
      <c r="G199" s="71"/>
      <c r="H199" s="71"/>
      <c r="I199" s="71"/>
      <c r="J199" s="71"/>
      <c r="K199" s="71"/>
      <c r="L199" s="71"/>
      <c r="M199" s="71"/>
      <c r="N199" s="71"/>
      <c r="O199" s="71"/>
      <c r="P199" s="71"/>
      <c r="Q199" s="71"/>
      <c r="R199" s="71"/>
      <c r="S199" s="71"/>
      <c r="T199" s="71"/>
      <c r="U199" s="71"/>
      <c r="V199" s="71"/>
      <c r="W199" s="71"/>
      <c r="X199" s="71"/>
      <c r="Y199" s="71"/>
    </row>
    <row r="200" ht="9.75" customHeight="1">
      <c r="A200" s="71"/>
      <c r="B200" s="71"/>
      <c r="C200" s="71"/>
      <c r="D200" s="71"/>
      <c r="E200" s="71"/>
      <c r="F200" s="71"/>
      <c r="G200" s="71"/>
      <c r="H200" s="71"/>
      <c r="I200" s="71"/>
      <c r="J200" s="71"/>
      <c r="K200" s="71"/>
      <c r="L200" s="71"/>
      <c r="M200" s="71"/>
      <c r="N200" s="71"/>
      <c r="O200" s="71"/>
      <c r="P200" s="71"/>
      <c r="Q200" s="71"/>
      <c r="R200" s="71"/>
      <c r="S200" s="71"/>
      <c r="T200" s="71"/>
      <c r="U200" s="71"/>
      <c r="V200" s="71"/>
      <c r="W200" s="71"/>
      <c r="X200" s="71"/>
      <c r="Y200" s="71"/>
    </row>
    <row r="201" ht="9.75" customHeight="1">
      <c r="A201" s="71"/>
      <c r="B201" s="71"/>
      <c r="C201" s="71"/>
      <c r="D201" s="71"/>
      <c r="E201" s="71"/>
      <c r="F201" s="71"/>
      <c r="G201" s="71"/>
      <c r="H201" s="71"/>
      <c r="I201" s="71"/>
      <c r="J201" s="71"/>
      <c r="K201" s="71"/>
      <c r="L201" s="71"/>
      <c r="M201" s="71"/>
      <c r="N201" s="71"/>
      <c r="O201" s="71"/>
      <c r="P201" s="71"/>
      <c r="Q201" s="71"/>
      <c r="R201" s="71"/>
      <c r="S201" s="71"/>
      <c r="T201" s="71"/>
      <c r="U201" s="71"/>
      <c r="V201" s="71"/>
      <c r="W201" s="71"/>
      <c r="X201" s="71"/>
      <c r="Y201" s="71"/>
    </row>
    <row r="202" ht="9.75" customHeight="1">
      <c r="A202" s="71"/>
      <c r="B202" s="71"/>
      <c r="C202" s="71"/>
      <c r="D202" s="71"/>
      <c r="E202" s="71"/>
      <c r="F202" s="71"/>
      <c r="G202" s="71"/>
      <c r="H202" s="71"/>
      <c r="I202" s="71"/>
      <c r="J202" s="71"/>
      <c r="K202" s="71"/>
      <c r="L202" s="71"/>
      <c r="M202" s="71"/>
      <c r="N202" s="71"/>
      <c r="O202" s="71"/>
      <c r="P202" s="71"/>
      <c r="Q202" s="71"/>
      <c r="R202" s="71"/>
      <c r="S202" s="71"/>
      <c r="T202" s="71"/>
      <c r="U202" s="71"/>
      <c r="V202" s="71"/>
      <c r="W202" s="71"/>
      <c r="X202" s="71"/>
      <c r="Y202" s="71"/>
    </row>
    <row r="203" ht="9.75" customHeight="1">
      <c r="A203" s="71"/>
      <c r="B203" s="71"/>
      <c r="C203" s="71"/>
      <c r="D203" s="71"/>
      <c r="E203" s="71"/>
      <c r="F203" s="71"/>
      <c r="G203" s="71"/>
      <c r="H203" s="71"/>
      <c r="I203" s="71"/>
      <c r="J203" s="71"/>
      <c r="K203" s="71"/>
      <c r="L203" s="71"/>
      <c r="M203" s="71"/>
      <c r="N203" s="71"/>
      <c r="O203" s="71"/>
      <c r="P203" s="71"/>
      <c r="Q203" s="71"/>
      <c r="R203" s="71"/>
      <c r="S203" s="71"/>
      <c r="T203" s="71"/>
      <c r="U203" s="71"/>
      <c r="V203" s="71"/>
      <c r="W203" s="71"/>
      <c r="X203" s="71"/>
      <c r="Y203" s="71"/>
    </row>
    <row r="204" ht="9.75" customHeight="1">
      <c r="A204" s="71"/>
      <c r="B204" s="71"/>
      <c r="C204" s="71"/>
      <c r="D204" s="71"/>
      <c r="E204" s="71"/>
      <c r="F204" s="71"/>
      <c r="G204" s="71"/>
      <c r="H204" s="71"/>
      <c r="I204" s="71"/>
      <c r="J204" s="71"/>
      <c r="K204" s="71"/>
      <c r="L204" s="71"/>
      <c r="M204" s="71"/>
      <c r="N204" s="71"/>
      <c r="O204" s="71"/>
      <c r="P204" s="71"/>
      <c r="Q204" s="71"/>
      <c r="R204" s="71"/>
      <c r="S204" s="71"/>
      <c r="T204" s="71"/>
      <c r="U204" s="71"/>
      <c r="V204" s="71"/>
      <c r="W204" s="71"/>
      <c r="X204" s="71"/>
      <c r="Y204" s="71"/>
    </row>
    <row r="205" ht="9.75" customHeight="1">
      <c r="A205" s="71"/>
      <c r="B205" s="71"/>
      <c r="C205" s="71"/>
      <c r="D205" s="71"/>
      <c r="E205" s="71"/>
      <c r="F205" s="71"/>
      <c r="G205" s="71"/>
      <c r="H205" s="71"/>
      <c r="I205" s="71"/>
      <c r="J205" s="71"/>
      <c r="K205" s="71"/>
      <c r="L205" s="71"/>
      <c r="M205" s="71"/>
      <c r="N205" s="71"/>
      <c r="O205" s="71"/>
      <c r="P205" s="71"/>
      <c r="Q205" s="71"/>
      <c r="R205" s="71"/>
      <c r="S205" s="71"/>
      <c r="T205" s="71"/>
      <c r="U205" s="71"/>
      <c r="V205" s="71"/>
      <c r="W205" s="71"/>
      <c r="X205" s="71"/>
      <c r="Y205" s="71"/>
    </row>
    <row r="206" ht="9.75" customHeight="1">
      <c r="A206" s="71"/>
      <c r="B206" s="71"/>
      <c r="C206" s="71"/>
      <c r="D206" s="71"/>
      <c r="E206" s="71"/>
      <c r="F206" s="71"/>
      <c r="G206" s="71"/>
      <c r="H206" s="71"/>
      <c r="I206" s="71"/>
      <c r="J206" s="71"/>
      <c r="K206" s="71"/>
      <c r="L206" s="71"/>
      <c r="M206" s="71"/>
      <c r="N206" s="71"/>
      <c r="O206" s="71"/>
      <c r="P206" s="71"/>
      <c r="Q206" s="71"/>
      <c r="R206" s="71"/>
      <c r="S206" s="71"/>
      <c r="T206" s="71"/>
      <c r="U206" s="71"/>
      <c r="V206" s="71"/>
      <c r="W206" s="71"/>
      <c r="X206" s="71"/>
      <c r="Y206" s="71"/>
    </row>
    <row r="207" ht="9.75" customHeight="1">
      <c r="A207" s="71"/>
      <c r="B207" s="71"/>
      <c r="C207" s="71"/>
      <c r="D207" s="71"/>
      <c r="E207" s="71"/>
      <c r="F207" s="71"/>
      <c r="G207" s="71"/>
      <c r="H207" s="71"/>
      <c r="I207" s="71"/>
      <c r="J207" s="71"/>
      <c r="K207" s="71"/>
      <c r="L207" s="71"/>
      <c r="M207" s="71"/>
      <c r="N207" s="71"/>
      <c r="O207" s="71"/>
      <c r="P207" s="71"/>
      <c r="Q207" s="71"/>
      <c r="R207" s="71"/>
      <c r="S207" s="71"/>
      <c r="T207" s="71"/>
      <c r="U207" s="71"/>
      <c r="V207" s="71"/>
      <c r="W207" s="71"/>
      <c r="X207" s="71"/>
      <c r="Y207" s="71"/>
    </row>
    <row r="208" ht="9.75" customHeight="1">
      <c r="A208" s="71"/>
      <c r="B208" s="71"/>
      <c r="C208" s="71"/>
      <c r="D208" s="71"/>
      <c r="E208" s="71"/>
      <c r="F208" s="71"/>
      <c r="G208" s="71"/>
      <c r="H208" s="71"/>
      <c r="I208" s="71"/>
      <c r="J208" s="71"/>
      <c r="K208" s="71"/>
      <c r="L208" s="71"/>
      <c r="M208" s="71"/>
      <c r="N208" s="71"/>
      <c r="O208" s="71"/>
      <c r="P208" s="71"/>
      <c r="Q208" s="71"/>
      <c r="R208" s="71"/>
      <c r="S208" s="71"/>
      <c r="T208" s="71"/>
      <c r="U208" s="71"/>
      <c r="V208" s="71"/>
      <c r="W208" s="71"/>
      <c r="X208" s="71"/>
      <c r="Y208" s="71"/>
    </row>
    <row r="209" ht="9.75" customHeight="1">
      <c r="A209" s="71"/>
      <c r="B209" s="71"/>
      <c r="C209" s="71"/>
      <c r="D209" s="71"/>
      <c r="E209" s="71"/>
      <c r="F209" s="71"/>
      <c r="G209" s="71"/>
      <c r="H209" s="71"/>
      <c r="I209" s="71"/>
      <c r="J209" s="71"/>
      <c r="K209" s="71"/>
      <c r="L209" s="71"/>
      <c r="M209" s="71"/>
      <c r="N209" s="71"/>
      <c r="O209" s="71"/>
      <c r="P209" s="71"/>
      <c r="Q209" s="71"/>
      <c r="R209" s="71"/>
      <c r="S209" s="71"/>
      <c r="T209" s="71"/>
      <c r="U209" s="71"/>
      <c r="V209" s="71"/>
      <c r="W209" s="71"/>
      <c r="X209" s="71"/>
      <c r="Y209" s="71"/>
    </row>
    <row r="210" ht="9.75" customHeight="1">
      <c r="A210" s="71"/>
      <c r="B210" s="71"/>
      <c r="C210" s="71"/>
      <c r="D210" s="71"/>
      <c r="E210" s="71"/>
      <c r="F210" s="71"/>
      <c r="G210" s="71"/>
      <c r="H210" s="71"/>
      <c r="I210" s="71"/>
      <c r="J210" s="71"/>
      <c r="K210" s="71"/>
      <c r="L210" s="71"/>
      <c r="M210" s="71"/>
      <c r="N210" s="71"/>
      <c r="O210" s="71"/>
      <c r="P210" s="71"/>
      <c r="Q210" s="71"/>
      <c r="R210" s="71"/>
      <c r="S210" s="71"/>
      <c r="T210" s="71"/>
      <c r="U210" s="71"/>
      <c r="V210" s="71"/>
      <c r="W210" s="71"/>
      <c r="X210" s="71"/>
      <c r="Y210" s="71"/>
    </row>
    <row r="211" ht="9.75" customHeight="1">
      <c r="A211" s="71"/>
      <c r="B211" s="71"/>
      <c r="C211" s="71"/>
      <c r="D211" s="71"/>
      <c r="E211" s="71"/>
      <c r="F211" s="71"/>
      <c r="G211" s="71"/>
      <c r="H211" s="71"/>
      <c r="I211" s="71"/>
      <c r="J211" s="71"/>
      <c r="K211" s="71"/>
      <c r="L211" s="71"/>
      <c r="M211" s="71"/>
      <c r="N211" s="71"/>
      <c r="O211" s="71"/>
      <c r="P211" s="71"/>
      <c r="Q211" s="71"/>
      <c r="R211" s="71"/>
      <c r="S211" s="71"/>
      <c r="T211" s="71"/>
      <c r="U211" s="71"/>
      <c r="V211" s="71"/>
      <c r="W211" s="71"/>
      <c r="X211" s="71"/>
      <c r="Y211" s="71"/>
    </row>
    <row r="212" ht="9.75" customHeight="1">
      <c r="A212" s="71"/>
      <c r="B212" s="71"/>
      <c r="C212" s="71"/>
      <c r="D212" s="71"/>
      <c r="E212" s="71"/>
      <c r="F212" s="71"/>
      <c r="G212" s="71"/>
      <c r="H212" s="71"/>
      <c r="I212" s="71"/>
      <c r="J212" s="71"/>
      <c r="K212" s="71"/>
      <c r="L212" s="71"/>
      <c r="M212" s="71"/>
      <c r="N212" s="71"/>
      <c r="O212" s="71"/>
      <c r="P212" s="71"/>
      <c r="Q212" s="71"/>
      <c r="R212" s="71"/>
      <c r="S212" s="71"/>
      <c r="T212" s="71"/>
      <c r="U212" s="71"/>
      <c r="V212" s="71"/>
      <c r="W212" s="71"/>
      <c r="X212" s="71"/>
      <c r="Y212" s="71"/>
    </row>
    <row r="213" ht="9.75" customHeight="1">
      <c r="A213" s="71"/>
      <c r="B213" s="71"/>
      <c r="C213" s="71"/>
      <c r="D213" s="71"/>
      <c r="E213" s="71"/>
      <c r="F213" s="71"/>
      <c r="G213" s="71"/>
      <c r="H213" s="71"/>
      <c r="I213" s="71"/>
      <c r="J213" s="71"/>
      <c r="K213" s="71"/>
      <c r="L213" s="71"/>
      <c r="M213" s="71"/>
      <c r="N213" s="71"/>
      <c r="O213" s="71"/>
      <c r="P213" s="71"/>
      <c r="Q213" s="71"/>
      <c r="R213" s="71"/>
      <c r="S213" s="71"/>
      <c r="T213" s="71"/>
      <c r="U213" s="71"/>
      <c r="V213" s="71"/>
      <c r="W213" s="71"/>
      <c r="X213" s="71"/>
      <c r="Y213" s="71"/>
    </row>
    <row r="214" ht="9.75" customHeight="1">
      <c r="A214" s="71"/>
      <c r="B214" s="71"/>
      <c r="C214" s="71"/>
      <c r="D214" s="71"/>
      <c r="E214" s="71"/>
      <c r="F214" s="71"/>
      <c r="G214" s="71"/>
      <c r="H214" s="71"/>
      <c r="I214" s="71"/>
      <c r="J214" s="71"/>
      <c r="K214" s="71"/>
      <c r="L214" s="71"/>
      <c r="M214" s="71"/>
      <c r="N214" s="71"/>
      <c r="O214" s="71"/>
      <c r="P214" s="71"/>
      <c r="Q214" s="71"/>
      <c r="R214" s="71"/>
      <c r="S214" s="71"/>
      <c r="T214" s="71"/>
      <c r="U214" s="71"/>
      <c r="V214" s="71"/>
      <c r="W214" s="71"/>
      <c r="X214" s="71"/>
      <c r="Y214" s="71"/>
    </row>
    <row r="215" ht="9.75" customHeight="1">
      <c r="A215" s="71"/>
      <c r="B215" s="71"/>
      <c r="C215" s="71"/>
      <c r="D215" s="71"/>
      <c r="E215" s="71"/>
      <c r="F215" s="71"/>
      <c r="G215" s="71"/>
      <c r="H215" s="71"/>
      <c r="I215" s="71"/>
      <c r="J215" s="71"/>
      <c r="K215" s="71"/>
      <c r="L215" s="71"/>
      <c r="M215" s="71"/>
      <c r="N215" s="71"/>
      <c r="O215" s="71"/>
      <c r="P215" s="71"/>
      <c r="Q215" s="71"/>
      <c r="R215" s="71"/>
      <c r="S215" s="71"/>
      <c r="T215" s="71"/>
      <c r="U215" s="71"/>
      <c r="V215" s="71"/>
      <c r="W215" s="71"/>
      <c r="X215" s="71"/>
      <c r="Y215" s="71"/>
    </row>
    <row r="216" ht="9.75" customHeight="1">
      <c r="A216" s="71"/>
      <c r="B216" s="71"/>
      <c r="C216" s="71"/>
      <c r="D216" s="71"/>
      <c r="E216" s="71"/>
      <c r="F216" s="71"/>
      <c r="G216" s="71"/>
      <c r="H216" s="71"/>
      <c r="I216" s="71"/>
      <c r="J216" s="71"/>
      <c r="K216" s="71"/>
      <c r="L216" s="71"/>
      <c r="M216" s="71"/>
      <c r="N216" s="71"/>
      <c r="O216" s="71"/>
      <c r="P216" s="71"/>
      <c r="Q216" s="71"/>
      <c r="R216" s="71"/>
      <c r="S216" s="71"/>
      <c r="T216" s="71"/>
      <c r="U216" s="71"/>
      <c r="V216" s="71"/>
      <c r="W216" s="71"/>
      <c r="X216" s="71"/>
      <c r="Y216" s="71"/>
    </row>
    <row r="217" ht="9.75" customHeight="1">
      <c r="A217" s="71"/>
      <c r="B217" s="71"/>
      <c r="C217" s="71"/>
      <c r="D217" s="71"/>
      <c r="E217" s="71"/>
      <c r="F217" s="71"/>
      <c r="G217" s="71"/>
      <c r="H217" s="71"/>
      <c r="I217" s="71"/>
      <c r="J217" s="71"/>
      <c r="K217" s="71"/>
      <c r="L217" s="71"/>
      <c r="M217" s="71"/>
      <c r="N217" s="71"/>
      <c r="O217" s="71"/>
      <c r="P217" s="71"/>
      <c r="Q217" s="71"/>
      <c r="R217" s="71"/>
      <c r="S217" s="71"/>
      <c r="T217" s="71"/>
      <c r="U217" s="71"/>
      <c r="V217" s="71"/>
      <c r="W217" s="71"/>
      <c r="X217" s="71"/>
      <c r="Y217" s="71"/>
    </row>
    <row r="218" ht="9.75" customHeight="1">
      <c r="A218" s="71"/>
      <c r="B218" s="71"/>
      <c r="C218" s="71"/>
      <c r="D218" s="71"/>
      <c r="E218" s="71"/>
      <c r="F218" s="71"/>
      <c r="G218" s="71"/>
      <c r="H218" s="71"/>
      <c r="I218" s="71"/>
      <c r="J218" s="71"/>
      <c r="K218" s="71"/>
      <c r="L218" s="71"/>
      <c r="M218" s="71"/>
      <c r="N218" s="71"/>
      <c r="O218" s="71"/>
      <c r="P218" s="71"/>
      <c r="Q218" s="71"/>
      <c r="R218" s="71"/>
      <c r="S218" s="71"/>
      <c r="T218" s="71"/>
      <c r="U218" s="71"/>
      <c r="V218" s="71"/>
      <c r="W218" s="71"/>
      <c r="X218" s="71"/>
      <c r="Y218" s="71"/>
    </row>
    <row r="219" ht="9.75" customHeight="1">
      <c r="A219" s="71"/>
      <c r="B219" s="71"/>
      <c r="C219" s="71"/>
      <c r="D219" s="71"/>
      <c r="E219" s="71"/>
      <c r="F219" s="71"/>
      <c r="G219" s="71"/>
      <c r="H219" s="71"/>
      <c r="I219" s="71"/>
      <c r="J219" s="71"/>
      <c r="K219" s="71"/>
      <c r="L219" s="71"/>
      <c r="M219" s="71"/>
      <c r="N219" s="71"/>
      <c r="O219" s="71"/>
      <c r="P219" s="71"/>
      <c r="Q219" s="71"/>
      <c r="R219" s="71"/>
      <c r="S219" s="71"/>
      <c r="T219" s="71"/>
      <c r="U219" s="71"/>
      <c r="V219" s="71"/>
      <c r="W219" s="71"/>
      <c r="X219" s="71"/>
      <c r="Y219" s="71"/>
    </row>
    <row r="220" ht="9.75" customHeight="1">
      <c r="A220" s="71"/>
      <c r="B220" s="71"/>
      <c r="C220" s="71"/>
      <c r="D220" s="71"/>
      <c r="E220" s="71"/>
      <c r="F220" s="71"/>
      <c r="G220" s="71"/>
      <c r="H220" s="71"/>
      <c r="I220" s="71"/>
      <c r="J220" s="71"/>
      <c r="K220" s="71"/>
      <c r="L220" s="71"/>
      <c r="M220" s="71"/>
      <c r="N220" s="71"/>
      <c r="O220" s="71"/>
      <c r="P220" s="71"/>
      <c r="Q220" s="71"/>
      <c r="R220" s="71"/>
      <c r="S220" s="71"/>
      <c r="T220" s="71"/>
      <c r="U220" s="71"/>
      <c r="V220" s="71"/>
      <c r="W220" s="71"/>
      <c r="X220" s="71"/>
      <c r="Y220" s="71"/>
    </row>
    <row r="221" ht="9.75" customHeight="1">
      <c r="A221" s="71"/>
      <c r="B221" s="71"/>
      <c r="C221" s="71"/>
      <c r="D221" s="71"/>
      <c r="E221" s="71"/>
      <c r="F221" s="71"/>
      <c r="G221" s="71"/>
      <c r="H221" s="71"/>
      <c r="I221" s="71"/>
      <c r="J221" s="71"/>
      <c r="K221" s="71"/>
      <c r="L221" s="71"/>
      <c r="M221" s="71"/>
      <c r="N221" s="71"/>
      <c r="O221" s="71"/>
      <c r="P221" s="71"/>
      <c r="Q221" s="71"/>
      <c r="R221" s="71"/>
      <c r="S221" s="71"/>
      <c r="T221" s="71"/>
      <c r="U221" s="71"/>
      <c r="V221" s="71"/>
      <c r="W221" s="71"/>
      <c r="X221" s="71"/>
      <c r="Y221" s="71"/>
    </row>
    <row r="222" ht="9.75" customHeight="1">
      <c r="A222" s="71"/>
      <c r="B222" s="71"/>
      <c r="C222" s="71"/>
      <c r="D222" s="71"/>
      <c r="E222" s="71"/>
      <c r="F222" s="71"/>
      <c r="G222" s="71"/>
      <c r="H222" s="71"/>
      <c r="I222" s="71"/>
      <c r="J222" s="71"/>
      <c r="K222" s="71"/>
      <c r="L222" s="71"/>
      <c r="M222" s="71"/>
      <c r="N222" s="71"/>
      <c r="O222" s="71"/>
      <c r="P222" s="71"/>
      <c r="Q222" s="71"/>
      <c r="R222" s="71"/>
      <c r="S222" s="71"/>
      <c r="T222" s="71"/>
      <c r="U222" s="71"/>
      <c r="V222" s="71"/>
      <c r="W222" s="71"/>
      <c r="X222" s="71"/>
      <c r="Y222" s="71"/>
    </row>
    <row r="223" ht="9.75" customHeight="1">
      <c r="A223" s="71"/>
      <c r="B223" s="71"/>
      <c r="C223" s="71"/>
      <c r="D223" s="71"/>
      <c r="E223" s="71"/>
      <c r="F223" s="71"/>
      <c r="G223" s="71"/>
      <c r="H223" s="71"/>
      <c r="I223" s="71"/>
      <c r="J223" s="71"/>
      <c r="K223" s="71"/>
      <c r="L223" s="71"/>
      <c r="M223" s="71"/>
      <c r="N223" s="71"/>
      <c r="O223" s="71"/>
      <c r="P223" s="71"/>
      <c r="Q223" s="71"/>
      <c r="R223" s="71"/>
      <c r="S223" s="71"/>
      <c r="T223" s="71"/>
      <c r="U223" s="71"/>
      <c r="V223" s="71"/>
      <c r="W223" s="71"/>
      <c r="X223" s="71"/>
      <c r="Y223" s="71"/>
    </row>
    <row r="224" ht="9.75" customHeight="1">
      <c r="A224" s="71"/>
      <c r="B224" s="71"/>
      <c r="C224" s="71"/>
      <c r="D224" s="71"/>
      <c r="E224" s="71"/>
      <c r="F224" s="71"/>
      <c r="G224" s="71"/>
      <c r="H224" s="71"/>
      <c r="I224" s="71"/>
      <c r="J224" s="71"/>
      <c r="K224" s="71"/>
      <c r="L224" s="71"/>
      <c r="M224" s="71"/>
      <c r="N224" s="71"/>
      <c r="O224" s="71"/>
      <c r="P224" s="71"/>
      <c r="Q224" s="71"/>
      <c r="R224" s="71"/>
      <c r="S224" s="71"/>
      <c r="T224" s="71"/>
      <c r="U224" s="71"/>
      <c r="V224" s="71"/>
      <c r="W224" s="71"/>
      <c r="X224" s="71"/>
      <c r="Y224" s="71"/>
    </row>
    <row r="225" ht="9.75" customHeight="1">
      <c r="A225" s="71"/>
      <c r="B225" s="71"/>
      <c r="C225" s="71"/>
      <c r="D225" s="71"/>
      <c r="E225" s="71"/>
      <c r="F225" s="71"/>
      <c r="G225" s="71"/>
      <c r="H225" s="71"/>
      <c r="I225" s="71"/>
      <c r="J225" s="71"/>
      <c r="K225" s="71"/>
      <c r="L225" s="71"/>
      <c r="M225" s="71"/>
      <c r="N225" s="71"/>
      <c r="O225" s="71"/>
      <c r="P225" s="71"/>
      <c r="Q225" s="71"/>
      <c r="R225" s="71"/>
      <c r="S225" s="71"/>
      <c r="T225" s="71"/>
      <c r="U225" s="71"/>
      <c r="V225" s="71"/>
      <c r="W225" s="71"/>
      <c r="X225" s="71"/>
      <c r="Y225" s="71"/>
    </row>
    <row r="226" ht="9.75" customHeight="1">
      <c r="A226" s="71"/>
      <c r="B226" s="71"/>
      <c r="C226" s="71"/>
      <c r="D226" s="71"/>
      <c r="E226" s="71"/>
      <c r="F226" s="71"/>
      <c r="G226" s="71"/>
      <c r="H226" s="71"/>
      <c r="I226" s="71"/>
      <c r="J226" s="71"/>
      <c r="K226" s="71"/>
      <c r="L226" s="71"/>
      <c r="M226" s="71"/>
      <c r="N226" s="71"/>
      <c r="O226" s="71"/>
      <c r="P226" s="71"/>
      <c r="Q226" s="71"/>
      <c r="R226" s="71"/>
      <c r="S226" s="71"/>
      <c r="T226" s="71"/>
      <c r="U226" s="71"/>
      <c r="V226" s="71"/>
      <c r="W226" s="71"/>
      <c r="X226" s="71"/>
      <c r="Y226" s="71"/>
    </row>
    <row r="227" ht="9.75" customHeight="1">
      <c r="A227" s="71"/>
      <c r="B227" s="71"/>
      <c r="C227" s="71"/>
      <c r="D227" s="71"/>
      <c r="E227" s="71"/>
      <c r="F227" s="71"/>
      <c r="G227" s="71"/>
      <c r="H227" s="71"/>
      <c r="I227" s="71"/>
      <c r="J227" s="71"/>
      <c r="K227" s="71"/>
      <c r="L227" s="71"/>
      <c r="M227" s="71"/>
      <c r="N227" s="71"/>
      <c r="O227" s="71"/>
      <c r="P227" s="71"/>
      <c r="Q227" s="71"/>
      <c r="R227" s="71"/>
      <c r="S227" s="71"/>
      <c r="T227" s="71"/>
      <c r="U227" s="71"/>
      <c r="V227" s="71"/>
      <c r="W227" s="71"/>
      <c r="X227" s="71"/>
      <c r="Y227" s="71"/>
    </row>
    <row r="228" ht="9.75" customHeight="1">
      <c r="A228" s="71"/>
      <c r="B228" s="71"/>
      <c r="C228" s="71"/>
      <c r="D228" s="71"/>
      <c r="E228" s="71"/>
      <c r="F228" s="71"/>
      <c r="G228" s="71"/>
      <c r="H228" s="71"/>
      <c r="I228" s="71"/>
      <c r="J228" s="71"/>
      <c r="K228" s="71"/>
      <c r="L228" s="71"/>
      <c r="M228" s="71"/>
      <c r="N228" s="71"/>
      <c r="O228" s="71"/>
      <c r="P228" s="71"/>
      <c r="Q228" s="71"/>
      <c r="R228" s="71"/>
      <c r="S228" s="71"/>
      <c r="T228" s="71"/>
      <c r="U228" s="71"/>
      <c r="V228" s="71"/>
      <c r="W228" s="71"/>
      <c r="X228" s="71"/>
      <c r="Y228" s="71"/>
    </row>
    <row r="229" ht="9.75" customHeight="1">
      <c r="A229" s="71"/>
      <c r="B229" s="71"/>
      <c r="C229" s="71"/>
      <c r="D229" s="71"/>
      <c r="E229" s="71"/>
      <c r="F229" s="71"/>
      <c r="G229" s="71"/>
      <c r="H229" s="71"/>
      <c r="I229" s="71"/>
      <c r="J229" s="71"/>
      <c r="K229" s="71"/>
      <c r="L229" s="71"/>
      <c r="M229" s="71"/>
      <c r="N229" s="71"/>
      <c r="O229" s="71"/>
      <c r="P229" s="71"/>
      <c r="Q229" s="71"/>
      <c r="R229" s="71"/>
      <c r="S229" s="71"/>
      <c r="T229" s="71"/>
      <c r="U229" s="71"/>
      <c r="V229" s="71"/>
      <c r="W229" s="71"/>
      <c r="X229" s="71"/>
      <c r="Y229" s="71"/>
    </row>
    <row r="230" ht="9.75" customHeight="1">
      <c r="A230" s="71"/>
      <c r="B230" s="71"/>
      <c r="C230" s="71"/>
      <c r="D230" s="71"/>
      <c r="E230" s="71"/>
      <c r="F230" s="71"/>
      <c r="G230" s="71"/>
      <c r="H230" s="71"/>
      <c r="I230" s="71"/>
      <c r="J230" s="71"/>
      <c r="K230" s="71"/>
      <c r="L230" s="71"/>
      <c r="M230" s="71"/>
      <c r="N230" s="71"/>
      <c r="O230" s="71"/>
      <c r="P230" s="71"/>
      <c r="Q230" s="71"/>
      <c r="R230" s="71"/>
      <c r="S230" s="71"/>
      <c r="T230" s="71"/>
      <c r="U230" s="71"/>
      <c r="V230" s="71"/>
      <c r="W230" s="71"/>
      <c r="X230" s="71"/>
      <c r="Y230" s="71"/>
    </row>
    <row r="231" ht="9.75" customHeight="1">
      <c r="A231" s="71"/>
      <c r="B231" s="71"/>
      <c r="C231" s="71"/>
      <c r="D231" s="71"/>
      <c r="E231" s="71"/>
      <c r="F231" s="71"/>
      <c r="G231" s="71"/>
      <c r="H231" s="71"/>
      <c r="I231" s="71"/>
      <c r="J231" s="71"/>
      <c r="K231" s="71"/>
      <c r="L231" s="71"/>
      <c r="M231" s="71"/>
      <c r="N231" s="71"/>
      <c r="O231" s="71"/>
      <c r="P231" s="71"/>
      <c r="Q231" s="71"/>
      <c r="R231" s="71"/>
      <c r="S231" s="71"/>
      <c r="T231" s="71"/>
      <c r="U231" s="71"/>
      <c r="V231" s="71"/>
      <c r="W231" s="71"/>
      <c r="X231" s="71"/>
      <c r="Y231" s="71"/>
    </row>
    <row r="232" ht="9.75" customHeight="1">
      <c r="A232" s="71"/>
      <c r="B232" s="71"/>
      <c r="C232" s="71"/>
      <c r="D232" s="71"/>
      <c r="E232" s="71"/>
      <c r="F232" s="71"/>
      <c r="G232" s="71"/>
      <c r="H232" s="71"/>
      <c r="I232" s="71"/>
      <c r="J232" s="71"/>
      <c r="K232" s="71"/>
      <c r="L232" s="71"/>
      <c r="M232" s="71"/>
      <c r="N232" s="71"/>
      <c r="O232" s="71"/>
      <c r="P232" s="71"/>
      <c r="Q232" s="71"/>
      <c r="R232" s="71"/>
      <c r="S232" s="71"/>
      <c r="T232" s="71"/>
      <c r="U232" s="71"/>
      <c r="V232" s="71"/>
      <c r="W232" s="71"/>
      <c r="X232" s="71"/>
      <c r="Y232" s="71"/>
    </row>
    <row r="233" ht="9.75" customHeight="1">
      <c r="A233" s="71"/>
      <c r="B233" s="71"/>
      <c r="C233" s="71"/>
      <c r="D233" s="71"/>
      <c r="E233" s="71"/>
      <c r="F233" s="71"/>
      <c r="G233" s="71"/>
      <c r="H233" s="71"/>
      <c r="I233" s="71"/>
      <c r="J233" s="71"/>
      <c r="K233" s="71"/>
      <c r="L233" s="71"/>
      <c r="M233" s="71"/>
      <c r="N233" s="71"/>
      <c r="O233" s="71"/>
      <c r="P233" s="71"/>
      <c r="Q233" s="71"/>
      <c r="R233" s="71"/>
      <c r="S233" s="71"/>
      <c r="T233" s="71"/>
      <c r="U233" s="71"/>
      <c r="V233" s="71"/>
      <c r="W233" s="71"/>
      <c r="X233" s="71"/>
      <c r="Y233" s="71"/>
    </row>
    <row r="234" ht="9.75" customHeight="1">
      <c r="A234" s="71"/>
      <c r="B234" s="71"/>
      <c r="C234" s="71"/>
      <c r="D234" s="71"/>
      <c r="E234" s="71"/>
      <c r="F234" s="71"/>
      <c r="G234" s="71"/>
      <c r="H234" s="71"/>
      <c r="I234" s="71"/>
      <c r="J234" s="71"/>
      <c r="K234" s="71"/>
      <c r="L234" s="71"/>
      <c r="M234" s="71"/>
      <c r="N234" s="71"/>
      <c r="O234" s="71"/>
      <c r="P234" s="71"/>
      <c r="Q234" s="71"/>
      <c r="R234" s="71"/>
      <c r="S234" s="71"/>
      <c r="T234" s="71"/>
      <c r="U234" s="71"/>
      <c r="V234" s="71"/>
      <c r="W234" s="71"/>
      <c r="X234" s="71"/>
      <c r="Y234" s="71"/>
    </row>
    <row r="235" ht="9.75" customHeight="1">
      <c r="A235" s="71"/>
      <c r="B235" s="71"/>
      <c r="C235" s="71"/>
      <c r="D235" s="71"/>
      <c r="E235" s="71"/>
      <c r="F235" s="71"/>
      <c r="G235" s="71"/>
      <c r="H235" s="71"/>
      <c r="I235" s="71"/>
      <c r="J235" s="71"/>
      <c r="K235" s="71"/>
      <c r="L235" s="71"/>
      <c r="M235" s="71"/>
      <c r="N235" s="71"/>
      <c r="O235" s="71"/>
      <c r="P235" s="71"/>
      <c r="Q235" s="71"/>
      <c r="R235" s="71"/>
      <c r="S235" s="71"/>
      <c r="T235" s="71"/>
      <c r="U235" s="71"/>
      <c r="V235" s="71"/>
      <c r="W235" s="71"/>
      <c r="X235" s="71"/>
      <c r="Y235" s="71"/>
    </row>
    <row r="236" ht="9.75" customHeight="1">
      <c r="A236" s="71"/>
      <c r="B236" s="71"/>
      <c r="C236" s="71"/>
      <c r="D236" s="71"/>
      <c r="E236" s="71"/>
      <c r="F236" s="71"/>
      <c r="G236" s="71"/>
      <c r="H236" s="71"/>
      <c r="I236" s="71"/>
      <c r="J236" s="71"/>
      <c r="K236" s="71"/>
      <c r="L236" s="71"/>
      <c r="M236" s="71"/>
      <c r="N236" s="71"/>
      <c r="O236" s="71"/>
      <c r="P236" s="71"/>
      <c r="Q236" s="71"/>
      <c r="R236" s="71"/>
      <c r="S236" s="71"/>
      <c r="T236" s="71"/>
      <c r="U236" s="71"/>
      <c r="V236" s="71"/>
      <c r="W236" s="71"/>
      <c r="X236" s="71"/>
      <c r="Y236" s="71"/>
    </row>
    <row r="237" ht="9.75" customHeight="1">
      <c r="A237" s="71"/>
      <c r="B237" s="71"/>
      <c r="C237" s="71"/>
      <c r="D237" s="71"/>
      <c r="E237" s="71"/>
      <c r="F237" s="71"/>
      <c r="G237" s="71"/>
      <c r="H237" s="71"/>
      <c r="I237" s="71"/>
      <c r="J237" s="71"/>
      <c r="K237" s="71"/>
      <c r="L237" s="71"/>
      <c r="M237" s="71"/>
      <c r="N237" s="71"/>
      <c r="O237" s="71"/>
      <c r="P237" s="71"/>
      <c r="Q237" s="71"/>
      <c r="R237" s="71"/>
      <c r="S237" s="71"/>
      <c r="T237" s="71"/>
      <c r="U237" s="71"/>
      <c r="V237" s="71"/>
      <c r="W237" s="71"/>
      <c r="X237" s="71"/>
      <c r="Y237" s="71"/>
    </row>
    <row r="238" ht="9.75" customHeight="1">
      <c r="A238" s="71"/>
      <c r="B238" s="71"/>
      <c r="C238" s="71"/>
      <c r="D238" s="71"/>
      <c r="E238" s="71"/>
      <c r="F238" s="71"/>
      <c r="G238" s="71"/>
      <c r="H238" s="71"/>
      <c r="I238" s="71"/>
      <c r="J238" s="71"/>
      <c r="K238" s="71"/>
      <c r="L238" s="71"/>
      <c r="M238" s="71"/>
      <c r="N238" s="71"/>
      <c r="O238" s="71"/>
      <c r="P238" s="71"/>
      <c r="Q238" s="71"/>
      <c r="R238" s="71"/>
      <c r="S238" s="71"/>
      <c r="T238" s="71"/>
      <c r="U238" s="71"/>
      <c r="V238" s="71"/>
      <c r="W238" s="71"/>
      <c r="X238" s="71"/>
      <c r="Y238" s="71"/>
    </row>
    <row r="239" ht="9.75" customHeight="1">
      <c r="A239" s="71"/>
      <c r="B239" s="71"/>
      <c r="C239" s="71"/>
      <c r="D239" s="71"/>
      <c r="E239" s="71"/>
      <c r="F239" s="71"/>
      <c r="G239" s="71"/>
      <c r="H239" s="71"/>
      <c r="I239" s="71"/>
      <c r="J239" s="71"/>
      <c r="K239" s="71"/>
      <c r="L239" s="71"/>
      <c r="M239" s="71"/>
      <c r="N239" s="71"/>
      <c r="O239" s="71"/>
      <c r="P239" s="71"/>
      <c r="Q239" s="71"/>
      <c r="R239" s="71"/>
      <c r="S239" s="71"/>
      <c r="T239" s="71"/>
      <c r="U239" s="71"/>
      <c r="V239" s="71"/>
      <c r="W239" s="71"/>
      <c r="X239" s="71"/>
      <c r="Y239" s="71"/>
    </row>
    <row r="240" ht="9.75" customHeight="1">
      <c r="A240" s="71"/>
      <c r="B240" s="71"/>
      <c r="C240" s="71"/>
      <c r="D240" s="71"/>
      <c r="E240" s="71"/>
      <c r="F240" s="71"/>
      <c r="G240" s="71"/>
      <c r="H240" s="71"/>
      <c r="I240" s="71"/>
      <c r="J240" s="71"/>
      <c r="K240" s="71"/>
      <c r="L240" s="71"/>
      <c r="M240" s="71"/>
      <c r="N240" s="71"/>
      <c r="O240" s="71"/>
      <c r="P240" s="71"/>
      <c r="Q240" s="71"/>
      <c r="R240" s="71"/>
      <c r="S240" s="71"/>
      <c r="T240" s="71"/>
      <c r="U240" s="71"/>
      <c r="V240" s="71"/>
      <c r="W240" s="71"/>
      <c r="X240" s="71"/>
      <c r="Y240" s="71"/>
    </row>
    <row r="241" ht="9.75" customHeight="1">
      <c r="A241" s="71"/>
      <c r="B241" s="71"/>
      <c r="C241" s="71"/>
      <c r="D241" s="71"/>
      <c r="E241" s="71"/>
      <c r="F241" s="71"/>
      <c r="G241" s="71"/>
      <c r="H241" s="71"/>
      <c r="I241" s="71"/>
      <c r="J241" s="71"/>
      <c r="K241" s="71"/>
      <c r="L241" s="71"/>
      <c r="M241" s="71"/>
      <c r="N241" s="71"/>
      <c r="O241" s="71"/>
      <c r="P241" s="71"/>
      <c r="Q241" s="71"/>
      <c r="R241" s="71"/>
      <c r="S241" s="71"/>
      <c r="T241" s="71"/>
      <c r="U241" s="71"/>
      <c r="V241" s="71"/>
      <c r="W241" s="71"/>
      <c r="X241" s="71"/>
      <c r="Y241" s="71"/>
    </row>
    <row r="242" ht="9.75" customHeight="1">
      <c r="A242" s="71"/>
      <c r="B242" s="71"/>
      <c r="C242" s="71"/>
      <c r="D242" s="71"/>
      <c r="E242" s="71"/>
      <c r="F242" s="71"/>
      <c r="G242" s="71"/>
      <c r="H242" s="71"/>
      <c r="I242" s="71"/>
      <c r="J242" s="71"/>
      <c r="K242" s="71"/>
      <c r="L242" s="71"/>
      <c r="M242" s="71"/>
      <c r="N242" s="71"/>
      <c r="O242" s="71"/>
      <c r="P242" s="71"/>
      <c r="Q242" s="71"/>
      <c r="R242" s="71"/>
      <c r="S242" s="71"/>
      <c r="T242" s="71"/>
      <c r="U242" s="71"/>
      <c r="V242" s="71"/>
      <c r="W242" s="71"/>
      <c r="X242" s="71"/>
      <c r="Y242" s="71"/>
    </row>
    <row r="243" ht="9.75" customHeight="1">
      <c r="A243" s="71"/>
      <c r="B243" s="71"/>
      <c r="C243" s="71"/>
      <c r="D243" s="71"/>
      <c r="E243" s="71"/>
      <c r="F243" s="71"/>
      <c r="G243" s="71"/>
      <c r="H243" s="71"/>
      <c r="I243" s="71"/>
      <c r="J243" s="71"/>
      <c r="K243" s="71"/>
      <c r="L243" s="71"/>
      <c r="M243" s="71"/>
      <c r="N243" s="71"/>
      <c r="O243" s="71"/>
      <c r="P243" s="71"/>
      <c r="Q243" s="71"/>
      <c r="R243" s="71"/>
      <c r="S243" s="71"/>
      <c r="T243" s="71"/>
      <c r="U243" s="71"/>
      <c r="V243" s="71"/>
      <c r="W243" s="71"/>
      <c r="X243" s="71"/>
      <c r="Y243" s="71"/>
    </row>
    <row r="244" ht="9.75" customHeight="1">
      <c r="A244" s="71"/>
      <c r="B244" s="71"/>
      <c r="C244" s="71"/>
      <c r="D244" s="71"/>
      <c r="E244" s="71"/>
      <c r="F244" s="71"/>
      <c r="G244" s="71"/>
      <c r="H244" s="71"/>
      <c r="I244" s="71"/>
      <c r="J244" s="71"/>
      <c r="K244" s="71"/>
      <c r="L244" s="71"/>
      <c r="M244" s="71"/>
      <c r="N244" s="71"/>
      <c r="O244" s="71"/>
      <c r="P244" s="71"/>
      <c r="Q244" s="71"/>
      <c r="R244" s="71"/>
      <c r="S244" s="71"/>
      <c r="T244" s="71"/>
      <c r="U244" s="71"/>
      <c r="V244" s="71"/>
      <c r="W244" s="71"/>
      <c r="X244" s="71"/>
      <c r="Y244" s="71"/>
    </row>
    <row r="245" ht="9.75" customHeight="1">
      <c r="A245" s="71"/>
      <c r="B245" s="71"/>
      <c r="C245" s="71"/>
      <c r="D245" s="71"/>
      <c r="E245" s="71"/>
      <c r="F245" s="71"/>
      <c r="G245" s="71"/>
      <c r="H245" s="71"/>
      <c r="I245" s="71"/>
      <c r="J245" s="71"/>
      <c r="K245" s="71"/>
      <c r="L245" s="71"/>
      <c r="M245" s="71"/>
      <c r="N245" s="71"/>
      <c r="O245" s="71"/>
      <c r="P245" s="71"/>
      <c r="Q245" s="71"/>
      <c r="R245" s="71"/>
      <c r="S245" s="71"/>
      <c r="T245" s="71"/>
      <c r="U245" s="71"/>
      <c r="V245" s="71"/>
      <c r="W245" s="71"/>
      <c r="X245" s="71"/>
      <c r="Y245" s="71"/>
    </row>
    <row r="246" ht="9.75" customHeight="1">
      <c r="A246" s="71"/>
      <c r="B246" s="71"/>
      <c r="C246" s="71"/>
      <c r="D246" s="71"/>
      <c r="E246" s="71"/>
      <c r="F246" s="71"/>
      <c r="G246" s="71"/>
      <c r="H246" s="71"/>
      <c r="I246" s="71"/>
      <c r="J246" s="71"/>
      <c r="K246" s="71"/>
      <c r="L246" s="71"/>
      <c r="M246" s="71"/>
      <c r="N246" s="71"/>
      <c r="O246" s="71"/>
      <c r="P246" s="71"/>
      <c r="Q246" s="71"/>
      <c r="R246" s="71"/>
      <c r="S246" s="71"/>
      <c r="T246" s="71"/>
      <c r="U246" s="71"/>
      <c r="V246" s="71"/>
      <c r="W246" s="71"/>
      <c r="X246" s="71"/>
      <c r="Y246" s="71"/>
    </row>
    <row r="247" ht="9.75" customHeight="1">
      <c r="A247" s="71"/>
      <c r="B247" s="71"/>
      <c r="C247" s="71"/>
      <c r="D247" s="71"/>
      <c r="E247" s="71"/>
      <c r="F247" s="71"/>
      <c r="G247" s="71"/>
      <c r="H247" s="71"/>
      <c r="I247" s="71"/>
      <c r="J247" s="71"/>
      <c r="K247" s="71"/>
      <c r="L247" s="71"/>
      <c r="M247" s="71"/>
      <c r="N247" s="71"/>
      <c r="O247" s="71"/>
      <c r="P247" s="71"/>
      <c r="Q247" s="71"/>
      <c r="R247" s="71"/>
      <c r="S247" s="71"/>
      <c r="T247" s="71"/>
      <c r="U247" s="71"/>
      <c r="V247" s="71"/>
      <c r="W247" s="71"/>
      <c r="X247" s="71"/>
      <c r="Y247" s="71"/>
    </row>
    <row r="248" ht="9.75" customHeight="1">
      <c r="A248" s="71"/>
      <c r="B248" s="71"/>
      <c r="C248" s="71"/>
      <c r="D248" s="71"/>
      <c r="E248" s="71"/>
      <c r="F248" s="71"/>
      <c r="G248" s="71"/>
      <c r="H248" s="71"/>
      <c r="I248" s="71"/>
      <c r="J248" s="71"/>
      <c r="K248" s="71"/>
      <c r="L248" s="71"/>
      <c r="M248" s="71"/>
      <c r="N248" s="71"/>
      <c r="O248" s="71"/>
      <c r="P248" s="71"/>
      <c r="Q248" s="71"/>
      <c r="R248" s="71"/>
      <c r="S248" s="71"/>
      <c r="T248" s="71"/>
      <c r="U248" s="71"/>
      <c r="V248" s="71"/>
      <c r="W248" s="71"/>
      <c r="X248" s="71"/>
      <c r="Y248" s="71"/>
    </row>
    <row r="249" ht="9.75" customHeight="1">
      <c r="A249" s="71"/>
      <c r="B249" s="71"/>
      <c r="C249" s="71"/>
      <c r="D249" s="71"/>
      <c r="E249" s="71"/>
      <c r="F249" s="71"/>
      <c r="G249" s="71"/>
      <c r="H249" s="71"/>
      <c r="I249" s="71"/>
      <c r="J249" s="71"/>
      <c r="K249" s="71"/>
      <c r="L249" s="71"/>
      <c r="M249" s="71"/>
      <c r="N249" s="71"/>
      <c r="O249" s="71"/>
      <c r="P249" s="71"/>
      <c r="Q249" s="71"/>
      <c r="R249" s="71"/>
      <c r="S249" s="71"/>
      <c r="T249" s="71"/>
      <c r="U249" s="71"/>
      <c r="V249" s="71"/>
      <c r="W249" s="71"/>
      <c r="X249" s="71"/>
      <c r="Y249" s="71"/>
    </row>
    <row r="250" ht="9.75" customHeight="1">
      <c r="A250" s="71"/>
      <c r="B250" s="71"/>
      <c r="C250" s="71"/>
      <c r="D250" s="71"/>
      <c r="E250" s="71"/>
      <c r="F250" s="71"/>
      <c r="G250" s="71"/>
      <c r="H250" s="71"/>
      <c r="I250" s="71"/>
      <c r="J250" s="71"/>
      <c r="K250" s="71"/>
      <c r="L250" s="71"/>
      <c r="M250" s="71"/>
      <c r="N250" s="71"/>
      <c r="O250" s="71"/>
      <c r="P250" s="71"/>
      <c r="Q250" s="71"/>
      <c r="R250" s="71"/>
      <c r="S250" s="71"/>
      <c r="T250" s="71"/>
      <c r="U250" s="71"/>
      <c r="V250" s="71"/>
      <c r="W250" s="71"/>
      <c r="X250" s="71"/>
      <c r="Y250" s="71"/>
    </row>
    <row r="251" ht="9.75" customHeight="1">
      <c r="A251" s="71"/>
      <c r="B251" s="71"/>
      <c r="C251" s="71"/>
      <c r="D251" s="71"/>
      <c r="E251" s="71"/>
      <c r="F251" s="71"/>
      <c r="G251" s="71"/>
      <c r="H251" s="71"/>
      <c r="I251" s="71"/>
      <c r="J251" s="71"/>
      <c r="K251" s="71"/>
      <c r="L251" s="71"/>
      <c r="M251" s="71"/>
      <c r="N251" s="71"/>
      <c r="O251" s="71"/>
      <c r="P251" s="71"/>
      <c r="Q251" s="71"/>
      <c r="R251" s="71"/>
      <c r="S251" s="71"/>
      <c r="T251" s="71"/>
      <c r="U251" s="71"/>
      <c r="V251" s="71"/>
      <c r="W251" s="71"/>
      <c r="X251" s="71"/>
      <c r="Y251" s="71"/>
    </row>
    <row r="252" ht="9.75" customHeight="1">
      <c r="A252" s="71"/>
      <c r="B252" s="71"/>
      <c r="C252" s="71"/>
      <c r="D252" s="71"/>
      <c r="E252" s="71"/>
      <c r="F252" s="71"/>
      <c r="G252" s="71"/>
      <c r="H252" s="71"/>
      <c r="I252" s="71"/>
      <c r="J252" s="71"/>
      <c r="K252" s="71"/>
      <c r="L252" s="71"/>
      <c r="M252" s="71"/>
      <c r="N252" s="71"/>
      <c r="O252" s="71"/>
      <c r="P252" s="71"/>
      <c r="Q252" s="71"/>
      <c r="R252" s="71"/>
      <c r="S252" s="71"/>
      <c r="T252" s="71"/>
      <c r="U252" s="71"/>
      <c r="V252" s="71"/>
      <c r="W252" s="71"/>
      <c r="X252" s="71"/>
      <c r="Y252" s="71"/>
    </row>
    <row r="253" ht="9.75" customHeight="1">
      <c r="A253" s="71"/>
      <c r="B253" s="71"/>
      <c r="C253" s="71"/>
      <c r="D253" s="71"/>
      <c r="E253" s="71"/>
      <c r="F253" s="71"/>
      <c r="G253" s="71"/>
      <c r="H253" s="71"/>
      <c r="I253" s="71"/>
      <c r="J253" s="71"/>
      <c r="K253" s="71"/>
      <c r="L253" s="71"/>
      <c r="M253" s="71"/>
      <c r="N253" s="71"/>
      <c r="O253" s="71"/>
      <c r="P253" s="71"/>
      <c r="Q253" s="71"/>
      <c r="R253" s="71"/>
      <c r="S253" s="71"/>
      <c r="T253" s="71"/>
      <c r="U253" s="71"/>
      <c r="V253" s="71"/>
      <c r="W253" s="71"/>
      <c r="X253" s="71"/>
      <c r="Y253" s="71"/>
    </row>
    <row r="254" ht="9.75" customHeight="1">
      <c r="A254" s="71"/>
      <c r="B254" s="71"/>
      <c r="C254" s="71"/>
      <c r="D254" s="71"/>
      <c r="E254" s="71"/>
      <c r="F254" s="71"/>
      <c r="G254" s="71"/>
      <c r="H254" s="71"/>
      <c r="I254" s="71"/>
      <c r="J254" s="71"/>
      <c r="K254" s="71"/>
      <c r="L254" s="71"/>
      <c r="M254" s="71"/>
      <c r="N254" s="71"/>
      <c r="O254" s="71"/>
      <c r="P254" s="71"/>
      <c r="Q254" s="71"/>
      <c r="R254" s="71"/>
      <c r="S254" s="71"/>
      <c r="T254" s="71"/>
      <c r="U254" s="71"/>
      <c r="V254" s="71"/>
      <c r="W254" s="71"/>
      <c r="X254" s="71"/>
      <c r="Y254" s="71"/>
    </row>
    <row r="255" ht="9.75" customHeight="1">
      <c r="A255" s="71"/>
      <c r="B255" s="71"/>
      <c r="C255" s="71"/>
      <c r="D255" s="71"/>
      <c r="E255" s="71"/>
      <c r="F255" s="71"/>
      <c r="G255" s="71"/>
      <c r="H255" s="71"/>
      <c r="I255" s="71"/>
      <c r="J255" s="71"/>
      <c r="K255" s="71"/>
      <c r="L255" s="71"/>
      <c r="M255" s="71"/>
      <c r="N255" s="71"/>
      <c r="O255" s="71"/>
      <c r="P255" s="71"/>
      <c r="Q255" s="71"/>
      <c r="R255" s="71"/>
      <c r="S255" s="71"/>
      <c r="T255" s="71"/>
      <c r="U255" s="71"/>
      <c r="V255" s="71"/>
      <c r="W255" s="71"/>
      <c r="X255" s="71"/>
      <c r="Y255" s="71"/>
    </row>
  </sheetData>
  <mergeCells count="25">
    <mergeCell ref="D5:F5"/>
    <mergeCell ref="E7:F7"/>
    <mergeCell ref="D8:F8"/>
    <mergeCell ref="D9:F9"/>
    <mergeCell ref="D10:F10"/>
    <mergeCell ref="D11:F11"/>
    <mergeCell ref="E13:F13"/>
    <mergeCell ref="D21:F21"/>
    <mergeCell ref="D22:F22"/>
    <mergeCell ref="D23:F23"/>
    <mergeCell ref="D24:F24"/>
    <mergeCell ref="D25:F25"/>
    <mergeCell ref="C28:E28"/>
    <mergeCell ref="F28:H28"/>
    <mergeCell ref="I28:K28"/>
    <mergeCell ref="C38:E38"/>
    <mergeCell ref="F38:H38"/>
    <mergeCell ref="I38:K38"/>
    <mergeCell ref="D14:F14"/>
    <mergeCell ref="D15:F15"/>
    <mergeCell ref="D16:F16"/>
    <mergeCell ref="D17:F17"/>
    <mergeCell ref="D18:F18"/>
    <mergeCell ref="D19:F19"/>
    <mergeCell ref="D20:F20"/>
  </mergeCells>
  <printOptions/>
  <pageMargins bottom="0.75" footer="0.0" header="0.0" left="0.7" right="0.7" top="0.75"/>
  <pageSetup paperSize="9"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1.22" defaultRowHeight="15.0"/>
  <cols>
    <col customWidth="1" min="1" max="1" width="3.67"/>
    <col customWidth="1" min="2" max="2" width="31.56"/>
    <col customWidth="1" min="3" max="11" width="12.11"/>
    <col customWidth="1" min="12" max="12" width="2.89"/>
    <col customWidth="1" min="13" max="24" width="11.0"/>
  </cols>
  <sheetData>
    <row r="1" ht="9.75" customHeight="1">
      <c r="A1" s="128"/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28"/>
      <c r="S1" s="128"/>
      <c r="T1" s="128"/>
      <c r="U1" s="128"/>
      <c r="V1" s="128"/>
      <c r="W1" s="128"/>
      <c r="X1" s="128"/>
    </row>
    <row r="2">
      <c r="A2" s="128"/>
      <c r="B2" s="129" t="s">
        <v>82</v>
      </c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28"/>
      <c r="S2" s="128"/>
      <c r="T2" s="128"/>
      <c r="U2" s="128"/>
      <c r="V2" s="128"/>
      <c r="W2" s="128"/>
      <c r="X2" s="128"/>
    </row>
    <row r="3" ht="9.75" customHeight="1">
      <c r="A3" s="128"/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  <c r="O3" s="128"/>
      <c r="P3" s="128"/>
      <c r="Q3" s="128"/>
      <c r="R3" s="128"/>
      <c r="S3" s="128"/>
      <c r="T3" s="128"/>
      <c r="U3" s="128"/>
      <c r="V3" s="128"/>
      <c r="W3" s="128"/>
      <c r="X3" s="128"/>
    </row>
    <row r="4" ht="9.75" customHeight="1">
      <c r="A4" s="128"/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28"/>
      <c r="O4" s="128"/>
      <c r="P4" s="128"/>
      <c r="Q4" s="128"/>
      <c r="R4" s="128"/>
      <c r="S4" s="128"/>
      <c r="T4" s="128"/>
      <c r="U4" s="128"/>
      <c r="V4" s="128"/>
      <c r="W4" s="128"/>
      <c r="X4" s="128"/>
    </row>
    <row r="5" ht="15.75" customHeight="1">
      <c r="A5" s="128"/>
      <c r="B5" s="128"/>
      <c r="C5" s="97" t="s">
        <v>54</v>
      </c>
      <c r="D5" s="75"/>
      <c r="E5" s="76"/>
      <c r="F5" s="98" t="s">
        <v>55</v>
      </c>
      <c r="G5" s="75"/>
      <c r="H5" s="76"/>
      <c r="I5" s="99" t="s">
        <v>56</v>
      </c>
      <c r="J5" s="75"/>
      <c r="K5" s="76"/>
      <c r="L5" s="128"/>
      <c r="M5" s="128"/>
      <c r="N5" s="128"/>
      <c r="O5" s="128"/>
      <c r="P5" s="128"/>
      <c r="Q5" s="128"/>
      <c r="R5" s="128"/>
      <c r="S5" s="128"/>
      <c r="T5" s="128"/>
      <c r="U5" s="128"/>
      <c r="V5" s="128"/>
      <c r="W5" s="128"/>
      <c r="X5" s="128"/>
    </row>
    <row r="6" ht="15.75" customHeight="1">
      <c r="A6" s="128"/>
      <c r="B6" s="130"/>
      <c r="C6" s="96" t="s">
        <v>50</v>
      </c>
      <c r="D6" s="96" t="s">
        <v>51</v>
      </c>
      <c r="E6" s="96" t="s">
        <v>52</v>
      </c>
      <c r="F6" s="100" t="str">
        <f t="shared" ref="F6:K6" si="1">+C6</f>
        <v>Year 1</v>
      </c>
      <c r="G6" s="100" t="str">
        <f t="shared" si="1"/>
        <v>Year 2</v>
      </c>
      <c r="H6" s="100" t="str">
        <f t="shared" si="1"/>
        <v>Year 3</v>
      </c>
      <c r="I6" s="100" t="str">
        <f t="shared" si="1"/>
        <v>Year 1</v>
      </c>
      <c r="J6" s="100" t="str">
        <f t="shared" si="1"/>
        <v>Year 2</v>
      </c>
      <c r="K6" s="100" t="str">
        <f t="shared" si="1"/>
        <v>Year 3</v>
      </c>
      <c r="L6" s="128"/>
      <c r="M6" s="128"/>
      <c r="N6" s="128"/>
      <c r="O6" s="128"/>
      <c r="P6" s="128"/>
      <c r="Q6" s="128"/>
      <c r="R6" s="128"/>
      <c r="S6" s="128"/>
      <c r="T6" s="128"/>
      <c r="U6" s="128"/>
      <c r="V6" s="128"/>
      <c r="W6" s="128"/>
      <c r="X6" s="128"/>
    </row>
    <row r="7">
      <c r="A7" s="128"/>
      <c r="B7" s="131" t="s">
        <v>83</v>
      </c>
      <c r="C7" s="132">
        <f>Revenue!C34</f>
        <v>74640</v>
      </c>
      <c r="D7" s="132">
        <f>Revenue!D34</f>
        <v>80723.16</v>
      </c>
      <c r="E7" s="132">
        <f>Revenue!E34</f>
        <v>88795.476</v>
      </c>
      <c r="F7" s="132">
        <f>Revenue!F34</f>
        <v>38640</v>
      </c>
      <c r="G7" s="132">
        <f>Revenue!G34</f>
        <v>41789.16</v>
      </c>
      <c r="H7" s="132">
        <f>Revenue!H34</f>
        <v>43878.618</v>
      </c>
      <c r="I7" s="132">
        <f>Revenue!I34</f>
        <v>86640</v>
      </c>
      <c r="J7" s="132">
        <f>Revenue!J34</f>
        <v>93701.16</v>
      </c>
      <c r="K7" s="132">
        <f>Revenue!K34</f>
        <v>100069.2</v>
      </c>
      <c r="L7" s="128"/>
      <c r="M7" s="128"/>
      <c r="N7" s="128"/>
      <c r="O7" s="128"/>
      <c r="P7" s="128"/>
      <c r="Q7" s="128"/>
      <c r="R7" s="128"/>
      <c r="S7" s="128"/>
      <c r="T7" s="128"/>
      <c r="U7" s="128"/>
      <c r="V7" s="128"/>
      <c r="W7" s="128"/>
      <c r="X7" s="128"/>
    </row>
    <row r="8">
      <c r="A8" s="128"/>
      <c r="B8" s="131" t="s">
        <v>84</v>
      </c>
      <c r="C8" s="132">
        <f>-Expenses!C34</f>
        <v>-42200</v>
      </c>
      <c r="D8" s="132">
        <f>-Expenses!D34</f>
        <v>-44310</v>
      </c>
      <c r="E8" s="132">
        <f>-Expenses!E34</f>
        <v>-48741</v>
      </c>
      <c r="F8" s="132">
        <f>-Expenses!F34</f>
        <v>-19800</v>
      </c>
      <c r="G8" s="132">
        <f>-Expenses!G34</f>
        <v>-20790</v>
      </c>
      <c r="H8" s="132">
        <f>-Expenses!H34</f>
        <v>-21829.5</v>
      </c>
      <c r="I8" s="132">
        <f>-Expenses!I34</f>
        <v>-51200</v>
      </c>
      <c r="J8" s="132">
        <f>-Expenses!J34</f>
        <v>-53760</v>
      </c>
      <c r="K8" s="132">
        <f>-Expenses!K34</f>
        <v>-59136</v>
      </c>
      <c r="L8" s="128"/>
      <c r="M8" s="128"/>
      <c r="N8" s="128"/>
      <c r="O8" s="128"/>
      <c r="P8" s="128"/>
      <c r="Q8" s="128"/>
      <c r="R8" s="128"/>
      <c r="S8" s="128"/>
      <c r="T8" s="128"/>
      <c r="U8" s="128"/>
      <c r="V8" s="128"/>
      <c r="W8" s="128"/>
      <c r="X8" s="128"/>
    </row>
    <row r="9">
      <c r="A9" s="128"/>
      <c r="B9" s="133" t="s">
        <v>85</v>
      </c>
      <c r="C9" s="134">
        <f t="shared" ref="C9:K9" si="2">C7+C8</f>
        <v>32440</v>
      </c>
      <c r="D9" s="134">
        <f t="shared" si="2"/>
        <v>36413.16</v>
      </c>
      <c r="E9" s="134">
        <f t="shared" si="2"/>
        <v>40054.476</v>
      </c>
      <c r="F9" s="134">
        <f t="shared" si="2"/>
        <v>18840</v>
      </c>
      <c r="G9" s="134">
        <f t="shared" si="2"/>
        <v>20999.16</v>
      </c>
      <c r="H9" s="134">
        <f t="shared" si="2"/>
        <v>22049.118</v>
      </c>
      <c r="I9" s="134">
        <f t="shared" si="2"/>
        <v>35440</v>
      </c>
      <c r="J9" s="134">
        <f t="shared" si="2"/>
        <v>39941.16</v>
      </c>
      <c r="K9" s="134">
        <f t="shared" si="2"/>
        <v>40933.2</v>
      </c>
      <c r="L9" s="128"/>
      <c r="M9" s="128"/>
      <c r="N9" s="128"/>
      <c r="O9" s="128"/>
      <c r="P9" s="128"/>
      <c r="Q9" s="128"/>
      <c r="R9" s="128"/>
      <c r="S9" s="128"/>
      <c r="T9" s="128"/>
      <c r="U9" s="128"/>
      <c r="V9" s="128"/>
      <c r="W9" s="128"/>
      <c r="X9" s="128"/>
    </row>
    <row r="10">
      <c r="A10" s="128"/>
      <c r="B10" s="131" t="s">
        <v>86</v>
      </c>
      <c r="C10" s="132">
        <f>-Expenses!C52</f>
        <v>-47230</v>
      </c>
      <c r="D10" s="132">
        <f>-Expenses!D52</f>
        <v>-48646.9</v>
      </c>
      <c r="E10" s="132">
        <f>-Expenses!E52</f>
        <v>-50106.307</v>
      </c>
      <c r="F10" s="132">
        <f>-Expenses!F52</f>
        <v>-47230</v>
      </c>
      <c r="G10" s="132">
        <f>-Expenses!G52</f>
        <v>-48646.9</v>
      </c>
      <c r="H10" s="132">
        <f>-Expenses!H52</f>
        <v>-50106.307</v>
      </c>
      <c r="I10" s="132">
        <f>-Expenses!I52</f>
        <v>-47230</v>
      </c>
      <c r="J10" s="132">
        <f>-Expenses!J52</f>
        <v>-48646.9</v>
      </c>
      <c r="K10" s="132">
        <f>-Expenses!K52</f>
        <v>-50106.307</v>
      </c>
      <c r="L10" s="128"/>
      <c r="M10" s="128"/>
      <c r="N10" s="128"/>
      <c r="O10" s="128"/>
      <c r="P10" s="128"/>
      <c r="Q10" s="128"/>
      <c r="R10" s="128"/>
      <c r="S10" s="128"/>
      <c r="T10" s="128"/>
      <c r="U10" s="128"/>
      <c r="V10" s="128"/>
      <c r="W10" s="128"/>
      <c r="X10" s="128"/>
    </row>
    <row r="11">
      <c r="A11" s="128"/>
      <c r="B11" s="133" t="s">
        <v>87</v>
      </c>
      <c r="C11" s="134">
        <f t="shared" ref="C11:K11" si="3">C9+C10</f>
        <v>-14790</v>
      </c>
      <c r="D11" s="134">
        <f t="shared" si="3"/>
        <v>-12233.74</v>
      </c>
      <c r="E11" s="134">
        <f t="shared" si="3"/>
        <v>-10051.831</v>
      </c>
      <c r="F11" s="134">
        <f t="shared" si="3"/>
        <v>-28390</v>
      </c>
      <c r="G11" s="134">
        <f t="shared" si="3"/>
        <v>-27647.74</v>
      </c>
      <c r="H11" s="134">
        <f t="shared" si="3"/>
        <v>-28057.189</v>
      </c>
      <c r="I11" s="134">
        <f t="shared" si="3"/>
        <v>-11790</v>
      </c>
      <c r="J11" s="134">
        <f t="shared" si="3"/>
        <v>-8705.74</v>
      </c>
      <c r="K11" s="134">
        <f t="shared" si="3"/>
        <v>-9173.107</v>
      </c>
      <c r="L11" s="128"/>
      <c r="M11" s="128"/>
      <c r="N11" s="128"/>
      <c r="O11" s="128"/>
      <c r="P11" s="128"/>
      <c r="Q11" s="128"/>
      <c r="R11" s="128"/>
      <c r="S11" s="128"/>
      <c r="T11" s="128"/>
      <c r="U11" s="128"/>
      <c r="V11" s="128"/>
      <c r="W11" s="128"/>
      <c r="X11" s="128"/>
    </row>
    <row r="12">
      <c r="A12" s="128"/>
      <c r="B12" s="131" t="s">
        <v>88</v>
      </c>
      <c r="C12" s="132">
        <f>Revenue!$C$12</f>
        <v>20000</v>
      </c>
      <c r="D12" s="132">
        <f>Revenue!$D$12</f>
        <v>20000</v>
      </c>
      <c r="E12" s="132">
        <f>Revenue!$E$12</f>
        <v>20000</v>
      </c>
      <c r="F12" s="132">
        <f>Revenue!$C$12</f>
        <v>20000</v>
      </c>
      <c r="G12" s="132">
        <f>Revenue!$D$12</f>
        <v>20000</v>
      </c>
      <c r="H12" s="132">
        <f>Revenue!$E$12</f>
        <v>20000</v>
      </c>
      <c r="I12" s="132">
        <f>Revenue!$C$12</f>
        <v>20000</v>
      </c>
      <c r="J12" s="132">
        <f>Revenue!$D$12</f>
        <v>20000</v>
      </c>
      <c r="K12" s="132">
        <f>Revenue!$E$12</f>
        <v>20000</v>
      </c>
      <c r="L12" s="128"/>
      <c r="M12" s="128"/>
      <c r="N12" s="128"/>
      <c r="O12" s="128"/>
      <c r="P12" s="128"/>
      <c r="Q12" s="128"/>
      <c r="R12" s="128"/>
      <c r="S12" s="128"/>
      <c r="T12" s="128"/>
      <c r="U12" s="128"/>
      <c r="V12" s="128"/>
      <c r="W12" s="128"/>
      <c r="X12" s="128"/>
    </row>
    <row r="13">
      <c r="A13" s="128"/>
      <c r="B13" s="133" t="s">
        <v>89</v>
      </c>
      <c r="C13" s="134">
        <f t="shared" ref="C13:K13" si="4">C11+C12</f>
        <v>5210</v>
      </c>
      <c r="D13" s="134">
        <f t="shared" si="4"/>
        <v>7766.26</v>
      </c>
      <c r="E13" s="134">
        <f t="shared" si="4"/>
        <v>9948.169</v>
      </c>
      <c r="F13" s="134">
        <f t="shared" si="4"/>
        <v>-8390</v>
      </c>
      <c r="G13" s="134">
        <f t="shared" si="4"/>
        <v>-7647.74</v>
      </c>
      <c r="H13" s="134">
        <f t="shared" si="4"/>
        <v>-8057.189</v>
      </c>
      <c r="I13" s="134">
        <f t="shared" si="4"/>
        <v>8210</v>
      </c>
      <c r="J13" s="134">
        <f t="shared" si="4"/>
        <v>11294.26</v>
      </c>
      <c r="K13" s="134">
        <f t="shared" si="4"/>
        <v>10826.893</v>
      </c>
      <c r="L13" s="128"/>
      <c r="M13" s="128"/>
      <c r="N13" s="128"/>
      <c r="O13" s="128"/>
      <c r="P13" s="128"/>
      <c r="Q13" s="128"/>
      <c r="R13" s="128"/>
      <c r="S13" s="128"/>
      <c r="T13" s="128"/>
      <c r="U13" s="128"/>
      <c r="V13" s="128"/>
      <c r="W13" s="128"/>
      <c r="X13" s="128"/>
    </row>
    <row r="14">
      <c r="A14" s="128"/>
      <c r="B14" s="131" t="s">
        <v>90</v>
      </c>
      <c r="C14" s="132"/>
      <c r="D14" s="132"/>
      <c r="E14" s="132"/>
      <c r="F14" s="132"/>
      <c r="G14" s="132"/>
      <c r="H14" s="132"/>
      <c r="I14" s="132"/>
      <c r="J14" s="132"/>
      <c r="K14" s="132"/>
      <c r="L14" s="128"/>
      <c r="M14" s="128"/>
      <c r="N14" s="128"/>
      <c r="O14" s="128"/>
      <c r="P14" s="128"/>
      <c r="Q14" s="128"/>
      <c r="R14" s="128"/>
      <c r="S14" s="128"/>
      <c r="T14" s="128"/>
      <c r="U14" s="128"/>
      <c r="V14" s="128"/>
      <c r="W14" s="128"/>
      <c r="X14" s="128"/>
    </row>
    <row r="15">
      <c r="A15" s="128"/>
      <c r="B15" s="133" t="s">
        <v>91</v>
      </c>
      <c r="C15" s="134">
        <f t="shared" ref="C15:K15" si="5">C13-C14</f>
        <v>5210</v>
      </c>
      <c r="D15" s="134">
        <f t="shared" si="5"/>
        <v>7766.26</v>
      </c>
      <c r="E15" s="134">
        <f t="shared" si="5"/>
        <v>9948.169</v>
      </c>
      <c r="F15" s="134">
        <f t="shared" si="5"/>
        <v>-8390</v>
      </c>
      <c r="G15" s="134">
        <f t="shared" si="5"/>
        <v>-7647.74</v>
      </c>
      <c r="H15" s="134">
        <f t="shared" si="5"/>
        <v>-8057.189</v>
      </c>
      <c r="I15" s="134">
        <f t="shared" si="5"/>
        <v>8210</v>
      </c>
      <c r="J15" s="134">
        <f t="shared" si="5"/>
        <v>11294.26</v>
      </c>
      <c r="K15" s="134">
        <f t="shared" si="5"/>
        <v>10826.893</v>
      </c>
      <c r="L15" s="128"/>
      <c r="M15" s="128"/>
      <c r="N15" s="128"/>
      <c r="O15" s="128"/>
      <c r="P15" s="128"/>
      <c r="Q15" s="128"/>
      <c r="R15" s="128"/>
      <c r="S15" s="128"/>
      <c r="T15" s="128"/>
      <c r="U15" s="128"/>
      <c r="V15" s="128"/>
      <c r="W15" s="128"/>
      <c r="X15" s="128"/>
    </row>
    <row r="16" ht="9.75" customHeight="1">
      <c r="A16" s="128"/>
      <c r="B16" s="128"/>
      <c r="C16" s="128"/>
      <c r="D16" s="128"/>
      <c r="E16" s="128"/>
      <c r="F16" s="128"/>
      <c r="G16" s="128"/>
      <c r="H16" s="128"/>
      <c r="I16" s="128"/>
      <c r="J16" s="128"/>
      <c r="K16" s="128"/>
      <c r="L16" s="128"/>
      <c r="M16" s="128"/>
      <c r="N16" s="128"/>
      <c r="O16" s="128"/>
      <c r="P16" s="128"/>
      <c r="Q16" s="128"/>
      <c r="R16" s="128"/>
      <c r="S16" s="128"/>
      <c r="T16" s="128"/>
      <c r="U16" s="128"/>
      <c r="V16" s="128"/>
      <c r="W16" s="128"/>
      <c r="X16" s="128"/>
    </row>
    <row r="17" ht="9.75" customHeight="1">
      <c r="A17" s="128"/>
      <c r="B17" s="128"/>
      <c r="C17" s="94"/>
      <c r="F17" s="94"/>
      <c r="I17" s="94"/>
      <c r="L17" s="128"/>
      <c r="M17" s="128"/>
      <c r="N17" s="128"/>
      <c r="O17" s="128"/>
      <c r="P17" s="128"/>
      <c r="Q17" s="128"/>
      <c r="R17" s="128"/>
      <c r="S17" s="128"/>
      <c r="T17" s="128"/>
      <c r="U17" s="128"/>
      <c r="V17" s="128"/>
      <c r="W17" s="128"/>
      <c r="X17" s="128"/>
    </row>
    <row r="18" ht="9.75" customHeight="1">
      <c r="A18" s="128"/>
      <c r="B18" s="128"/>
      <c r="L18" s="128"/>
      <c r="M18" s="128"/>
      <c r="N18" s="128"/>
      <c r="O18" s="128"/>
      <c r="P18" s="128"/>
      <c r="Q18" s="128"/>
      <c r="R18" s="128"/>
      <c r="S18" s="128"/>
      <c r="T18" s="128"/>
      <c r="U18" s="128"/>
      <c r="V18" s="128"/>
      <c r="W18" s="128"/>
      <c r="X18" s="128"/>
    </row>
    <row r="19" ht="9.75" customHeight="1">
      <c r="A19" s="128"/>
      <c r="B19" s="128"/>
      <c r="C19" s="128"/>
      <c r="D19" s="128"/>
      <c r="E19" s="128"/>
      <c r="F19" s="71"/>
      <c r="G19" s="71"/>
      <c r="H19" s="71"/>
      <c r="I19" s="128"/>
      <c r="J19" s="128"/>
      <c r="K19" s="128"/>
      <c r="L19" s="128"/>
      <c r="M19" s="128"/>
      <c r="N19" s="128"/>
      <c r="O19" s="128"/>
      <c r="P19" s="128"/>
      <c r="Q19" s="128"/>
      <c r="R19" s="128"/>
      <c r="S19" s="128"/>
      <c r="T19" s="128"/>
      <c r="U19" s="128"/>
      <c r="V19" s="128"/>
      <c r="W19" s="128"/>
      <c r="X19" s="128"/>
    </row>
    <row r="20" ht="9.75" customHeight="1">
      <c r="A20" s="128"/>
      <c r="B20" s="128"/>
      <c r="C20" s="128"/>
      <c r="D20" s="128"/>
      <c r="E20" s="128"/>
      <c r="F20" s="128"/>
      <c r="G20" s="128"/>
      <c r="H20" s="128"/>
      <c r="I20" s="128"/>
      <c r="J20" s="128"/>
      <c r="K20" s="128"/>
      <c r="L20" s="128"/>
      <c r="M20" s="128"/>
      <c r="N20" s="128"/>
      <c r="O20" s="128"/>
      <c r="P20" s="128"/>
      <c r="Q20" s="128"/>
      <c r="R20" s="128"/>
      <c r="S20" s="128"/>
      <c r="T20" s="128"/>
      <c r="U20" s="128"/>
      <c r="V20" s="128"/>
      <c r="W20" s="128"/>
      <c r="X20" s="128"/>
    </row>
    <row r="21" ht="9.75" customHeight="1">
      <c r="A21" s="128"/>
      <c r="B21" s="128"/>
      <c r="C21" s="128"/>
      <c r="D21" s="128"/>
      <c r="E21" s="128"/>
      <c r="F21" s="128"/>
      <c r="G21" s="128"/>
      <c r="H21" s="128"/>
      <c r="I21" s="128"/>
      <c r="J21" s="128"/>
      <c r="K21" s="128"/>
      <c r="L21" s="128"/>
      <c r="M21" s="128"/>
      <c r="N21" s="128"/>
      <c r="O21" s="128"/>
      <c r="P21" s="128"/>
      <c r="Q21" s="128"/>
      <c r="R21" s="128"/>
      <c r="S21" s="128"/>
      <c r="T21" s="128"/>
      <c r="U21" s="128"/>
      <c r="V21" s="128"/>
      <c r="W21" s="128"/>
      <c r="X21" s="128"/>
    </row>
    <row r="22" ht="9.75" customHeight="1">
      <c r="A22" s="128"/>
      <c r="B22" s="128"/>
      <c r="C22" s="128"/>
      <c r="D22" s="128"/>
      <c r="E22" s="128"/>
      <c r="F22" s="128"/>
      <c r="G22" s="128"/>
      <c r="H22" s="128"/>
      <c r="I22" s="128"/>
      <c r="J22" s="128"/>
      <c r="K22" s="128"/>
      <c r="L22" s="128"/>
      <c r="M22" s="128"/>
      <c r="N22" s="128"/>
      <c r="O22" s="128"/>
      <c r="P22" s="128"/>
      <c r="Q22" s="128"/>
      <c r="R22" s="128"/>
      <c r="S22" s="128"/>
      <c r="T22" s="128"/>
      <c r="U22" s="128"/>
      <c r="V22" s="128"/>
      <c r="W22" s="128"/>
      <c r="X22" s="128"/>
    </row>
    <row r="23" ht="9.75" customHeight="1">
      <c r="A23" s="128"/>
      <c r="B23" s="128"/>
      <c r="C23" s="128"/>
      <c r="D23" s="128"/>
      <c r="E23" s="128"/>
      <c r="F23" s="128"/>
      <c r="G23" s="128"/>
      <c r="H23" s="128"/>
      <c r="I23" s="128"/>
      <c r="J23" s="128"/>
      <c r="K23" s="128"/>
      <c r="L23" s="128"/>
      <c r="M23" s="128"/>
      <c r="N23" s="128"/>
      <c r="O23" s="128"/>
      <c r="P23" s="128"/>
      <c r="Q23" s="128"/>
      <c r="R23" s="128"/>
      <c r="S23" s="128"/>
      <c r="T23" s="128"/>
      <c r="U23" s="128"/>
      <c r="V23" s="128"/>
      <c r="W23" s="128"/>
      <c r="X23" s="128"/>
    </row>
    <row r="24" ht="9.75" customHeight="1">
      <c r="A24" s="128"/>
      <c r="B24" s="128"/>
      <c r="C24" s="128"/>
      <c r="D24" s="128"/>
      <c r="E24" s="128"/>
      <c r="F24" s="128"/>
      <c r="G24" s="128"/>
      <c r="H24" s="128"/>
      <c r="I24" s="128"/>
      <c r="J24" s="128"/>
      <c r="K24" s="128"/>
      <c r="L24" s="128"/>
      <c r="M24" s="128"/>
      <c r="N24" s="128"/>
      <c r="O24" s="128"/>
      <c r="P24" s="128"/>
      <c r="Q24" s="128"/>
      <c r="R24" s="128"/>
      <c r="S24" s="128"/>
      <c r="T24" s="128"/>
      <c r="U24" s="128"/>
      <c r="V24" s="128"/>
      <c r="W24" s="128"/>
      <c r="X24" s="128"/>
    </row>
    <row r="25" ht="9.75" customHeight="1">
      <c r="A25" s="128"/>
      <c r="B25" s="128"/>
      <c r="C25" s="128"/>
      <c r="D25" s="128"/>
      <c r="E25" s="128"/>
      <c r="F25" s="128"/>
      <c r="G25" s="128"/>
      <c r="H25" s="128"/>
      <c r="I25" s="128"/>
      <c r="J25" s="128"/>
      <c r="K25" s="128"/>
      <c r="L25" s="128"/>
      <c r="M25" s="128"/>
      <c r="N25" s="128"/>
      <c r="O25" s="128"/>
      <c r="P25" s="128"/>
      <c r="Q25" s="128"/>
      <c r="R25" s="128"/>
      <c r="S25" s="128"/>
      <c r="T25" s="128"/>
      <c r="U25" s="128"/>
      <c r="V25" s="128"/>
      <c r="W25" s="128"/>
      <c r="X25" s="128"/>
    </row>
    <row r="26" ht="9.75" customHeight="1">
      <c r="A26" s="128"/>
      <c r="B26" s="128"/>
      <c r="C26" s="128"/>
      <c r="D26" s="128"/>
      <c r="E26" s="128"/>
      <c r="F26" s="128"/>
      <c r="G26" s="128"/>
      <c r="H26" s="128"/>
      <c r="I26" s="128"/>
      <c r="J26" s="128"/>
      <c r="K26" s="128"/>
      <c r="L26" s="128"/>
      <c r="M26" s="128"/>
      <c r="N26" s="128"/>
      <c r="O26" s="128"/>
      <c r="P26" s="128"/>
      <c r="Q26" s="128"/>
      <c r="R26" s="128"/>
      <c r="S26" s="128"/>
      <c r="T26" s="128"/>
      <c r="U26" s="128"/>
      <c r="V26" s="128"/>
      <c r="W26" s="128"/>
      <c r="X26" s="128"/>
    </row>
    <row r="27" ht="9.75" customHeight="1">
      <c r="A27" s="128"/>
      <c r="B27" s="128"/>
      <c r="C27" s="128"/>
      <c r="D27" s="128"/>
      <c r="E27" s="128"/>
      <c r="F27" s="128"/>
      <c r="G27" s="128"/>
      <c r="H27" s="128"/>
      <c r="I27" s="128"/>
      <c r="J27" s="128"/>
      <c r="K27" s="128"/>
      <c r="L27" s="128"/>
      <c r="M27" s="128"/>
      <c r="N27" s="128"/>
      <c r="O27" s="128"/>
      <c r="P27" s="128"/>
      <c r="Q27" s="128"/>
      <c r="R27" s="128"/>
      <c r="S27" s="128"/>
      <c r="T27" s="128"/>
      <c r="U27" s="128"/>
      <c r="V27" s="128"/>
      <c r="W27" s="128"/>
      <c r="X27" s="128"/>
    </row>
    <row r="28" ht="9.75" customHeight="1">
      <c r="A28" s="128"/>
      <c r="B28" s="128"/>
      <c r="C28" s="128"/>
      <c r="D28" s="128"/>
      <c r="E28" s="128"/>
      <c r="F28" s="128"/>
      <c r="G28" s="128"/>
      <c r="H28" s="128"/>
      <c r="I28" s="128"/>
      <c r="J28" s="128"/>
      <c r="K28" s="128"/>
      <c r="L28" s="128"/>
      <c r="M28" s="128"/>
      <c r="N28" s="128"/>
      <c r="O28" s="128"/>
      <c r="P28" s="128"/>
      <c r="Q28" s="128"/>
      <c r="R28" s="128"/>
      <c r="S28" s="128"/>
      <c r="T28" s="128"/>
      <c r="U28" s="128"/>
      <c r="V28" s="128"/>
      <c r="W28" s="128"/>
      <c r="X28" s="128"/>
    </row>
    <row r="29" ht="9.75" customHeight="1">
      <c r="A29" s="128"/>
      <c r="B29" s="128"/>
      <c r="C29" s="128"/>
      <c r="D29" s="128"/>
      <c r="E29" s="128"/>
      <c r="F29" s="128"/>
      <c r="G29" s="128"/>
      <c r="H29" s="128"/>
      <c r="I29" s="128"/>
      <c r="J29" s="128"/>
      <c r="K29" s="128"/>
      <c r="L29" s="128"/>
      <c r="M29" s="128"/>
      <c r="N29" s="128"/>
      <c r="O29" s="128"/>
      <c r="P29" s="128"/>
      <c r="Q29" s="128"/>
      <c r="R29" s="128"/>
      <c r="S29" s="128"/>
      <c r="T29" s="128"/>
      <c r="U29" s="128"/>
      <c r="V29" s="128"/>
      <c r="W29" s="128"/>
      <c r="X29" s="128"/>
    </row>
    <row r="30" ht="9.75" customHeight="1">
      <c r="A30" s="128"/>
      <c r="B30" s="128"/>
      <c r="C30" s="128"/>
      <c r="D30" s="128"/>
      <c r="E30" s="128"/>
      <c r="F30" s="128"/>
      <c r="G30" s="128"/>
      <c r="H30" s="128"/>
      <c r="I30" s="128"/>
      <c r="J30" s="128"/>
      <c r="K30" s="128"/>
      <c r="L30" s="128"/>
      <c r="M30" s="128"/>
      <c r="N30" s="128"/>
      <c r="O30" s="128"/>
      <c r="P30" s="128"/>
      <c r="Q30" s="128"/>
      <c r="R30" s="128"/>
      <c r="S30" s="128"/>
      <c r="T30" s="128"/>
      <c r="U30" s="128"/>
      <c r="V30" s="128"/>
      <c r="W30" s="128"/>
      <c r="X30" s="128"/>
    </row>
    <row r="31" ht="9.75" customHeight="1">
      <c r="A31" s="128"/>
      <c r="B31" s="128"/>
      <c r="C31" s="128"/>
      <c r="D31" s="128"/>
      <c r="E31" s="128"/>
      <c r="F31" s="128"/>
      <c r="G31" s="128"/>
      <c r="H31" s="128"/>
      <c r="I31" s="128"/>
      <c r="J31" s="128"/>
      <c r="K31" s="128"/>
      <c r="L31" s="128"/>
      <c r="M31" s="128"/>
      <c r="N31" s="128"/>
      <c r="O31" s="128"/>
      <c r="P31" s="128"/>
      <c r="Q31" s="128"/>
      <c r="R31" s="128"/>
      <c r="S31" s="128"/>
      <c r="T31" s="128"/>
      <c r="U31" s="128"/>
      <c r="V31" s="128"/>
      <c r="W31" s="128"/>
      <c r="X31" s="128"/>
    </row>
    <row r="32" ht="9.75" customHeight="1">
      <c r="A32" s="128"/>
      <c r="B32" s="128"/>
      <c r="C32" s="128"/>
      <c r="D32" s="128"/>
      <c r="E32" s="128"/>
      <c r="F32" s="128"/>
      <c r="G32" s="128"/>
      <c r="H32" s="128"/>
      <c r="I32" s="128"/>
      <c r="J32" s="128"/>
      <c r="K32" s="128"/>
      <c r="L32" s="128"/>
      <c r="M32" s="128"/>
      <c r="N32" s="128"/>
      <c r="O32" s="128"/>
      <c r="P32" s="128"/>
      <c r="Q32" s="128"/>
      <c r="R32" s="128"/>
      <c r="S32" s="128"/>
      <c r="T32" s="128"/>
      <c r="U32" s="128"/>
      <c r="V32" s="128"/>
      <c r="W32" s="128"/>
      <c r="X32" s="128"/>
    </row>
    <row r="33" ht="9.75" customHeight="1">
      <c r="A33" s="128"/>
      <c r="B33" s="128"/>
      <c r="C33" s="128"/>
      <c r="D33" s="128"/>
      <c r="E33" s="128"/>
      <c r="F33" s="128"/>
      <c r="G33" s="128"/>
      <c r="H33" s="128"/>
      <c r="I33" s="128"/>
      <c r="J33" s="128"/>
      <c r="K33" s="128"/>
      <c r="L33" s="128"/>
      <c r="M33" s="128"/>
      <c r="N33" s="128"/>
      <c r="O33" s="128"/>
      <c r="P33" s="128"/>
      <c r="Q33" s="128"/>
      <c r="R33" s="128"/>
      <c r="S33" s="128"/>
      <c r="T33" s="128"/>
      <c r="U33" s="128"/>
      <c r="V33" s="128"/>
      <c r="W33" s="128"/>
      <c r="X33" s="128"/>
    </row>
    <row r="34" ht="9.75" customHeight="1">
      <c r="A34" s="128"/>
      <c r="B34" s="128"/>
      <c r="C34" s="128"/>
      <c r="D34" s="128"/>
      <c r="E34" s="128"/>
      <c r="F34" s="128"/>
      <c r="G34" s="128"/>
      <c r="H34" s="128"/>
      <c r="I34" s="128"/>
      <c r="J34" s="128"/>
      <c r="K34" s="128"/>
      <c r="L34" s="128"/>
      <c r="M34" s="128"/>
      <c r="N34" s="128"/>
      <c r="O34" s="128"/>
      <c r="P34" s="128"/>
      <c r="Q34" s="128"/>
      <c r="R34" s="128"/>
      <c r="S34" s="128"/>
      <c r="T34" s="128"/>
      <c r="U34" s="128"/>
      <c r="V34" s="128"/>
      <c r="W34" s="128"/>
      <c r="X34" s="128"/>
    </row>
    <row r="35" ht="9.75" customHeight="1">
      <c r="A35" s="128"/>
      <c r="B35" s="128"/>
      <c r="C35" s="128"/>
      <c r="D35" s="128"/>
      <c r="E35" s="128"/>
      <c r="F35" s="128"/>
      <c r="G35" s="128"/>
      <c r="H35" s="128"/>
      <c r="I35" s="128"/>
      <c r="J35" s="128"/>
      <c r="K35" s="128"/>
      <c r="L35" s="128"/>
      <c r="M35" s="128"/>
      <c r="N35" s="128"/>
      <c r="O35" s="128"/>
      <c r="P35" s="128"/>
      <c r="Q35" s="128"/>
      <c r="R35" s="128"/>
      <c r="S35" s="128"/>
      <c r="T35" s="128"/>
      <c r="U35" s="128"/>
      <c r="V35" s="128"/>
      <c r="W35" s="128"/>
      <c r="X35" s="128"/>
    </row>
    <row r="36" ht="9.75" customHeight="1">
      <c r="A36" s="128"/>
      <c r="B36" s="128"/>
      <c r="C36" s="128"/>
      <c r="D36" s="128"/>
      <c r="E36" s="128"/>
      <c r="F36" s="128"/>
      <c r="G36" s="128"/>
      <c r="H36" s="128"/>
      <c r="I36" s="128"/>
      <c r="J36" s="128"/>
      <c r="K36" s="128"/>
      <c r="L36" s="128"/>
      <c r="M36" s="128"/>
      <c r="N36" s="128"/>
      <c r="O36" s="128"/>
      <c r="P36" s="128"/>
      <c r="Q36" s="128"/>
      <c r="R36" s="128"/>
      <c r="S36" s="128"/>
      <c r="T36" s="128"/>
      <c r="U36" s="128"/>
      <c r="V36" s="128"/>
      <c r="W36" s="128"/>
      <c r="X36" s="128"/>
    </row>
    <row r="37" ht="9.75" customHeight="1">
      <c r="A37" s="128"/>
      <c r="B37" s="128"/>
      <c r="C37" s="128"/>
      <c r="D37" s="128"/>
      <c r="E37" s="128"/>
      <c r="F37" s="128"/>
      <c r="G37" s="128"/>
      <c r="H37" s="128"/>
      <c r="I37" s="128"/>
      <c r="J37" s="128"/>
      <c r="K37" s="128"/>
      <c r="L37" s="128"/>
      <c r="M37" s="128"/>
      <c r="N37" s="128"/>
      <c r="O37" s="128"/>
      <c r="P37" s="128"/>
      <c r="Q37" s="128"/>
      <c r="R37" s="128"/>
      <c r="S37" s="128"/>
      <c r="T37" s="128"/>
      <c r="U37" s="128"/>
      <c r="V37" s="128"/>
      <c r="W37" s="128"/>
      <c r="X37" s="128"/>
    </row>
    <row r="38" ht="9.75" customHeight="1">
      <c r="A38" s="128"/>
      <c r="B38" s="128"/>
      <c r="C38" s="128"/>
      <c r="D38" s="128"/>
      <c r="E38" s="128"/>
      <c r="F38" s="128"/>
      <c r="G38" s="128"/>
      <c r="H38" s="128"/>
      <c r="I38" s="128"/>
      <c r="J38" s="128"/>
      <c r="K38" s="128"/>
      <c r="L38" s="128"/>
      <c r="M38" s="128"/>
      <c r="N38" s="128"/>
      <c r="O38" s="128"/>
      <c r="P38" s="128"/>
      <c r="Q38" s="128"/>
      <c r="R38" s="128"/>
      <c r="S38" s="128"/>
      <c r="T38" s="128"/>
      <c r="U38" s="128"/>
      <c r="V38" s="128"/>
      <c r="W38" s="128"/>
      <c r="X38" s="128"/>
    </row>
    <row r="39" ht="9.75" customHeight="1">
      <c r="A39" s="128"/>
      <c r="B39" s="128"/>
      <c r="C39" s="128"/>
      <c r="D39" s="128"/>
      <c r="E39" s="128"/>
      <c r="F39" s="128"/>
      <c r="G39" s="128"/>
      <c r="H39" s="128"/>
      <c r="I39" s="128"/>
      <c r="J39" s="128"/>
      <c r="K39" s="128"/>
      <c r="L39" s="128"/>
      <c r="M39" s="128"/>
      <c r="N39" s="128"/>
      <c r="O39" s="128"/>
      <c r="P39" s="128"/>
      <c r="Q39" s="128"/>
      <c r="R39" s="128"/>
      <c r="S39" s="128"/>
      <c r="T39" s="128"/>
      <c r="U39" s="128"/>
      <c r="V39" s="128"/>
      <c r="W39" s="128"/>
      <c r="X39" s="128"/>
    </row>
    <row r="40" ht="9.75" customHeight="1">
      <c r="A40" s="128"/>
      <c r="B40" s="128"/>
      <c r="C40" s="128"/>
      <c r="D40" s="128"/>
      <c r="E40" s="128"/>
      <c r="F40" s="128"/>
      <c r="G40" s="128"/>
      <c r="H40" s="128"/>
      <c r="I40" s="128"/>
      <c r="J40" s="128"/>
      <c r="K40" s="128"/>
      <c r="L40" s="128"/>
      <c r="M40" s="128"/>
      <c r="N40" s="128"/>
      <c r="O40" s="128"/>
      <c r="P40" s="128"/>
      <c r="Q40" s="128"/>
      <c r="R40" s="128"/>
      <c r="S40" s="128"/>
      <c r="T40" s="128"/>
      <c r="U40" s="128"/>
      <c r="V40" s="128"/>
      <c r="W40" s="128"/>
      <c r="X40" s="128"/>
    </row>
    <row r="41" ht="9.75" customHeight="1">
      <c r="A41" s="128"/>
      <c r="B41" s="128"/>
      <c r="C41" s="128"/>
      <c r="D41" s="128"/>
      <c r="E41" s="128"/>
      <c r="F41" s="128"/>
      <c r="G41" s="128"/>
      <c r="H41" s="128"/>
      <c r="I41" s="128"/>
      <c r="J41" s="128"/>
      <c r="K41" s="128"/>
      <c r="L41" s="128"/>
      <c r="M41" s="128"/>
      <c r="N41" s="128"/>
      <c r="O41" s="128"/>
      <c r="P41" s="128"/>
      <c r="Q41" s="128"/>
      <c r="R41" s="128"/>
      <c r="S41" s="128"/>
      <c r="T41" s="128"/>
      <c r="U41" s="128"/>
      <c r="V41" s="128"/>
      <c r="W41" s="128"/>
      <c r="X41" s="128"/>
    </row>
    <row r="42" ht="9.75" customHeight="1">
      <c r="A42" s="128"/>
      <c r="B42" s="128"/>
      <c r="C42" s="128"/>
      <c r="D42" s="128"/>
      <c r="E42" s="128"/>
      <c r="F42" s="128"/>
      <c r="G42" s="128"/>
      <c r="H42" s="128"/>
      <c r="I42" s="128"/>
      <c r="J42" s="128"/>
      <c r="K42" s="128"/>
      <c r="L42" s="128"/>
      <c r="M42" s="128"/>
      <c r="N42" s="128"/>
      <c r="O42" s="128"/>
      <c r="P42" s="128"/>
      <c r="Q42" s="128"/>
      <c r="R42" s="128"/>
      <c r="S42" s="128"/>
      <c r="T42" s="128"/>
      <c r="U42" s="128"/>
      <c r="V42" s="128"/>
      <c r="W42" s="128"/>
      <c r="X42" s="128"/>
    </row>
    <row r="43" ht="9.75" customHeight="1">
      <c r="A43" s="128"/>
      <c r="B43" s="128"/>
      <c r="C43" s="128"/>
      <c r="D43" s="128"/>
      <c r="E43" s="128"/>
      <c r="F43" s="128"/>
      <c r="G43" s="128"/>
      <c r="H43" s="128"/>
      <c r="I43" s="128"/>
      <c r="J43" s="128"/>
      <c r="K43" s="128"/>
      <c r="L43" s="128"/>
      <c r="M43" s="128"/>
      <c r="N43" s="128"/>
      <c r="O43" s="128"/>
      <c r="P43" s="128"/>
      <c r="Q43" s="128"/>
      <c r="R43" s="128"/>
      <c r="S43" s="128"/>
      <c r="T43" s="128"/>
      <c r="U43" s="128"/>
      <c r="V43" s="128"/>
      <c r="W43" s="128"/>
      <c r="X43" s="128"/>
    </row>
    <row r="44" ht="9.75" customHeight="1">
      <c r="A44" s="128"/>
      <c r="B44" s="128"/>
      <c r="C44" s="128"/>
      <c r="D44" s="128"/>
      <c r="E44" s="128"/>
      <c r="F44" s="128"/>
      <c r="G44" s="128"/>
      <c r="H44" s="128"/>
      <c r="I44" s="128"/>
      <c r="J44" s="128"/>
      <c r="K44" s="128"/>
      <c r="L44" s="128"/>
      <c r="M44" s="128"/>
      <c r="N44" s="128"/>
      <c r="O44" s="128"/>
      <c r="P44" s="128"/>
      <c r="Q44" s="128"/>
      <c r="R44" s="128"/>
      <c r="S44" s="128"/>
      <c r="T44" s="128"/>
      <c r="U44" s="128"/>
      <c r="V44" s="128"/>
      <c r="W44" s="128"/>
      <c r="X44" s="128"/>
    </row>
    <row r="45" ht="9.75" customHeight="1">
      <c r="A45" s="128"/>
      <c r="B45" s="128"/>
      <c r="C45" s="128"/>
      <c r="D45" s="128"/>
      <c r="E45" s="128"/>
      <c r="F45" s="128"/>
      <c r="G45" s="128"/>
      <c r="H45" s="128"/>
      <c r="I45" s="128"/>
      <c r="J45" s="128"/>
      <c r="K45" s="128"/>
      <c r="L45" s="128"/>
      <c r="M45" s="128"/>
      <c r="N45" s="128"/>
      <c r="O45" s="128"/>
      <c r="P45" s="128"/>
      <c r="Q45" s="128"/>
      <c r="R45" s="128"/>
      <c r="S45" s="128"/>
      <c r="T45" s="128"/>
      <c r="U45" s="128"/>
      <c r="V45" s="128"/>
      <c r="W45" s="128"/>
      <c r="X45" s="128"/>
    </row>
    <row r="46" ht="9.75" customHeight="1">
      <c r="A46" s="128"/>
      <c r="B46" s="128"/>
      <c r="C46" s="128"/>
      <c r="D46" s="128"/>
      <c r="E46" s="128"/>
      <c r="F46" s="128"/>
      <c r="G46" s="128"/>
      <c r="H46" s="128"/>
      <c r="I46" s="128"/>
      <c r="J46" s="128"/>
      <c r="K46" s="128"/>
      <c r="L46" s="128"/>
      <c r="M46" s="128"/>
      <c r="N46" s="128"/>
      <c r="O46" s="128"/>
      <c r="P46" s="128"/>
      <c r="Q46" s="128"/>
      <c r="R46" s="128"/>
      <c r="S46" s="128"/>
      <c r="T46" s="128"/>
      <c r="U46" s="128"/>
      <c r="V46" s="128"/>
      <c r="W46" s="128"/>
      <c r="X46" s="128"/>
    </row>
    <row r="47" ht="9.75" customHeight="1">
      <c r="A47" s="128"/>
      <c r="B47" s="128"/>
      <c r="C47" s="128"/>
      <c r="D47" s="128"/>
      <c r="E47" s="128"/>
      <c r="F47" s="128"/>
      <c r="G47" s="128"/>
      <c r="H47" s="128"/>
      <c r="I47" s="128"/>
      <c r="J47" s="128"/>
      <c r="K47" s="128"/>
      <c r="L47" s="128"/>
      <c r="M47" s="128"/>
      <c r="N47" s="128"/>
      <c r="O47" s="128"/>
      <c r="P47" s="128"/>
      <c r="Q47" s="128"/>
      <c r="R47" s="128"/>
      <c r="S47" s="128"/>
      <c r="T47" s="128"/>
      <c r="U47" s="128"/>
      <c r="V47" s="128"/>
      <c r="W47" s="128"/>
      <c r="X47" s="128"/>
    </row>
    <row r="48" ht="9.75" customHeight="1">
      <c r="A48" s="128"/>
      <c r="B48" s="128"/>
      <c r="C48" s="128"/>
      <c r="D48" s="128"/>
      <c r="E48" s="128"/>
      <c r="F48" s="128"/>
      <c r="G48" s="128"/>
      <c r="H48" s="128"/>
      <c r="I48" s="128"/>
      <c r="J48" s="128"/>
      <c r="K48" s="128"/>
      <c r="L48" s="128"/>
      <c r="M48" s="128"/>
      <c r="N48" s="128"/>
      <c r="O48" s="128"/>
      <c r="P48" s="128"/>
      <c r="Q48" s="128"/>
      <c r="R48" s="128"/>
      <c r="S48" s="128"/>
      <c r="T48" s="128"/>
      <c r="U48" s="128"/>
      <c r="V48" s="128"/>
      <c r="W48" s="128"/>
      <c r="X48" s="128"/>
    </row>
    <row r="49" ht="9.75" customHeight="1">
      <c r="A49" s="128"/>
      <c r="B49" s="128"/>
      <c r="C49" s="128"/>
      <c r="D49" s="128"/>
      <c r="E49" s="128"/>
      <c r="F49" s="128"/>
      <c r="G49" s="128"/>
      <c r="H49" s="128"/>
      <c r="I49" s="128"/>
      <c r="J49" s="128"/>
      <c r="K49" s="128"/>
      <c r="L49" s="128"/>
      <c r="M49" s="128"/>
      <c r="N49" s="128"/>
      <c r="O49" s="128"/>
      <c r="P49" s="128"/>
      <c r="Q49" s="128"/>
      <c r="R49" s="128"/>
      <c r="S49" s="128"/>
      <c r="T49" s="128"/>
      <c r="U49" s="128"/>
      <c r="V49" s="128"/>
      <c r="W49" s="128"/>
      <c r="X49" s="128"/>
    </row>
    <row r="50" ht="9.75" customHeight="1">
      <c r="A50" s="128"/>
      <c r="B50" s="128"/>
      <c r="C50" s="128"/>
      <c r="D50" s="128"/>
      <c r="E50" s="128"/>
      <c r="F50" s="128"/>
      <c r="G50" s="128"/>
      <c r="H50" s="128"/>
      <c r="I50" s="128"/>
      <c r="J50" s="128"/>
      <c r="K50" s="128"/>
      <c r="L50" s="128"/>
      <c r="M50" s="128"/>
      <c r="N50" s="128"/>
      <c r="O50" s="128"/>
      <c r="P50" s="128"/>
      <c r="Q50" s="128"/>
      <c r="R50" s="128"/>
      <c r="S50" s="128"/>
      <c r="T50" s="128"/>
      <c r="U50" s="128"/>
      <c r="V50" s="128"/>
      <c r="W50" s="128"/>
      <c r="X50" s="128"/>
    </row>
    <row r="51" ht="9.75" customHeight="1">
      <c r="A51" s="128"/>
      <c r="B51" s="128"/>
      <c r="C51" s="128"/>
      <c r="D51" s="128"/>
      <c r="E51" s="128"/>
      <c r="F51" s="128"/>
      <c r="G51" s="128"/>
      <c r="H51" s="128"/>
      <c r="I51" s="128"/>
      <c r="J51" s="128"/>
      <c r="K51" s="128"/>
      <c r="L51" s="128"/>
      <c r="M51" s="128"/>
      <c r="N51" s="128"/>
      <c r="O51" s="128"/>
      <c r="P51" s="128"/>
      <c r="Q51" s="128"/>
      <c r="R51" s="128"/>
      <c r="S51" s="128"/>
      <c r="T51" s="128"/>
      <c r="U51" s="128"/>
      <c r="V51" s="128"/>
      <c r="W51" s="128"/>
      <c r="X51" s="128"/>
    </row>
    <row r="52" ht="9.75" customHeight="1">
      <c r="A52" s="128"/>
      <c r="B52" s="128"/>
      <c r="C52" s="128"/>
      <c r="D52" s="128"/>
      <c r="E52" s="128"/>
      <c r="F52" s="128"/>
      <c r="G52" s="128"/>
      <c r="H52" s="128"/>
      <c r="I52" s="128"/>
      <c r="J52" s="128"/>
      <c r="K52" s="128"/>
      <c r="L52" s="128"/>
      <c r="M52" s="128"/>
      <c r="N52" s="128"/>
      <c r="O52" s="128"/>
      <c r="P52" s="128"/>
      <c r="Q52" s="128"/>
      <c r="R52" s="128"/>
      <c r="S52" s="128"/>
      <c r="T52" s="128"/>
      <c r="U52" s="128"/>
      <c r="V52" s="128"/>
      <c r="W52" s="128"/>
      <c r="X52" s="128"/>
    </row>
    <row r="53" ht="9.75" customHeight="1">
      <c r="A53" s="128"/>
      <c r="B53" s="128"/>
      <c r="C53" s="128"/>
      <c r="D53" s="128"/>
      <c r="E53" s="128"/>
      <c r="F53" s="128"/>
      <c r="G53" s="128"/>
      <c r="H53" s="128"/>
      <c r="I53" s="128"/>
      <c r="J53" s="128"/>
      <c r="K53" s="128"/>
      <c r="L53" s="128"/>
      <c r="M53" s="128"/>
      <c r="N53" s="128"/>
      <c r="O53" s="128"/>
      <c r="P53" s="128"/>
      <c r="Q53" s="128"/>
      <c r="R53" s="128"/>
      <c r="S53" s="128"/>
      <c r="T53" s="128"/>
      <c r="U53" s="128"/>
      <c r="V53" s="128"/>
      <c r="W53" s="128"/>
      <c r="X53" s="128"/>
    </row>
    <row r="54" ht="9.75" customHeight="1">
      <c r="A54" s="128"/>
      <c r="B54" s="128"/>
      <c r="C54" s="128"/>
      <c r="D54" s="128"/>
      <c r="E54" s="128"/>
      <c r="F54" s="128"/>
      <c r="G54" s="128"/>
      <c r="H54" s="128"/>
      <c r="I54" s="128"/>
      <c r="J54" s="128"/>
      <c r="K54" s="128"/>
      <c r="L54" s="128"/>
      <c r="M54" s="128"/>
      <c r="N54" s="128"/>
      <c r="O54" s="128"/>
      <c r="P54" s="128"/>
      <c r="Q54" s="128"/>
      <c r="R54" s="128"/>
      <c r="S54" s="128"/>
      <c r="T54" s="128"/>
      <c r="U54" s="128"/>
      <c r="V54" s="128"/>
      <c r="W54" s="128"/>
      <c r="X54" s="128"/>
    </row>
    <row r="55" ht="9.75" customHeight="1">
      <c r="A55" s="128"/>
      <c r="B55" s="128"/>
      <c r="C55" s="128"/>
      <c r="D55" s="128"/>
      <c r="E55" s="128"/>
      <c r="F55" s="128"/>
      <c r="G55" s="128"/>
      <c r="H55" s="128"/>
      <c r="I55" s="128"/>
      <c r="J55" s="128"/>
      <c r="K55" s="128"/>
      <c r="L55" s="128"/>
      <c r="M55" s="128"/>
      <c r="N55" s="128"/>
      <c r="O55" s="128"/>
      <c r="P55" s="128"/>
      <c r="Q55" s="128"/>
      <c r="R55" s="128"/>
      <c r="S55" s="128"/>
      <c r="T55" s="128"/>
      <c r="U55" s="128"/>
      <c r="V55" s="128"/>
      <c r="W55" s="128"/>
      <c r="X55" s="128"/>
    </row>
    <row r="56" ht="9.75" customHeight="1">
      <c r="A56" s="128"/>
      <c r="B56" s="128"/>
      <c r="C56" s="128"/>
      <c r="D56" s="128"/>
      <c r="E56" s="128"/>
      <c r="F56" s="128"/>
      <c r="G56" s="128"/>
      <c r="H56" s="128"/>
      <c r="I56" s="128"/>
      <c r="J56" s="128"/>
      <c r="K56" s="128"/>
      <c r="L56" s="128"/>
      <c r="M56" s="128"/>
      <c r="N56" s="128"/>
      <c r="O56" s="128"/>
      <c r="P56" s="128"/>
      <c r="Q56" s="128"/>
      <c r="R56" s="128"/>
      <c r="S56" s="128"/>
      <c r="T56" s="128"/>
      <c r="U56" s="128"/>
      <c r="V56" s="128"/>
      <c r="W56" s="128"/>
      <c r="X56" s="128"/>
    </row>
    <row r="57" ht="9.75" customHeight="1">
      <c r="A57" s="128"/>
      <c r="B57" s="128"/>
      <c r="C57" s="128"/>
      <c r="D57" s="128"/>
      <c r="E57" s="128"/>
      <c r="F57" s="128"/>
      <c r="G57" s="128"/>
      <c r="H57" s="128"/>
      <c r="I57" s="128"/>
      <c r="J57" s="128"/>
      <c r="K57" s="128"/>
      <c r="L57" s="128"/>
      <c r="M57" s="128"/>
      <c r="N57" s="128"/>
      <c r="O57" s="128"/>
      <c r="P57" s="128"/>
      <c r="Q57" s="128"/>
      <c r="R57" s="128"/>
      <c r="S57" s="128"/>
      <c r="T57" s="128"/>
      <c r="U57" s="128"/>
      <c r="V57" s="128"/>
      <c r="W57" s="128"/>
      <c r="X57" s="128"/>
    </row>
    <row r="58" ht="9.75" customHeight="1">
      <c r="A58" s="128"/>
      <c r="B58" s="128"/>
      <c r="C58" s="128"/>
      <c r="D58" s="128"/>
      <c r="E58" s="128"/>
      <c r="F58" s="128"/>
      <c r="G58" s="128"/>
      <c r="H58" s="128"/>
      <c r="I58" s="128"/>
      <c r="J58" s="128"/>
      <c r="K58" s="128"/>
      <c r="L58" s="128"/>
      <c r="M58" s="128"/>
      <c r="N58" s="128"/>
      <c r="O58" s="128"/>
      <c r="P58" s="128"/>
      <c r="Q58" s="128"/>
      <c r="R58" s="128"/>
      <c r="S58" s="128"/>
      <c r="T58" s="128"/>
      <c r="U58" s="128"/>
      <c r="V58" s="128"/>
      <c r="W58" s="128"/>
      <c r="X58" s="128"/>
    </row>
    <row r="59" ht="9.75" customHeight="1">
      <c r="A59" s="128"/>
      <c r="B59" s="128"/>
      <c r="C59" s="128"/>
      <c r="D59" s="128"/>
      <c r="E59" s="128"/>
      <c r="F59" s="128"/>
      <c r="G59" s="128"/>
      <c r="H59" s="128"/>
      <c r="I59" s="128"/>
      <c r="J59" s="128"/>
      <c r="K59" s="128"/>
      <c r="L59" s="128"/>
      <c r="M59" s="128"/>
      <c r="N59" s="128"/>
      <c r="O59" s="128"/>
      <c r="P59" s="128"/>
      <c r="Q59" s="128"/>
      <c r="R59" s="128"/>
      <c r="S59" s="128"/>
      <c r="T59" s="128"/>
      <c r="U59" s="128"/>
      <c r="V59" s="128"/>
      <c r="W59" s="128"/>
      <c r="X59" s="128"/>
    </row>
    <row r="60" ht="9.75" customHeight="1">
      <c r="A60" s="128"/>
      <c r="B60" s="128"/>
      <c r="C60" s="128"/>
      <c r="D60" s="128"/>
      <c r="E60" s="128"/>
      <c r="F60" s="128"/>
      <c r="G60" s="128"/>
      <c r="H60" s="128"/>
      <c r="I60" s="128"/>
      <c r="J60" s="128"/>
      <c r="K60" s="128"/>
      <c r="L60" s="128"/>
      <c r="M60" s="128"/>
      <c r="N60" s="128"/>
      <c r="O60" s="128"/>
      <c r="P60" s="128"/>
      <c r="Q60" s="128"/>
      <c r="R60" s="128"/>
      <c r="S60" s="128"/>
      <c r="T60" s="128"/>
      <c r="U60" s="128"/>
      <c r="V60" s="128"/>
      <c r="W60" s="128"/>
      <c r="X60" s="128"/>
    </row>
    <row r="61" ht="9.75" customHeight="1">
      <c r="A61" s="128"/>
      <c r="B61" s="128"/>
      <c r="C61" s="128"/>
      <c r="D61" s="128"/>
      <c r="E61" s="128"/>
      <c r="F61" s="128"/>
      <c r="G61" s="128"/>
      <c r="H61" s="128"/>
      <c r="I61" s="128"/>
      <c r="J61" s="128"/>
      <c r="K61" s="128"/>
      <c r="L61" s="128"/>
      <c r="M61" s="128"/>
      <c r="N61" s="128"/>
      <c r="O61" s="128"/>
      <c r="P61" s="128"/>
      <c r="Q61" s="128"/>
      <c r="R61" s="128"/>
      <c r="S61" s="128"/>
      <c r="T61" s="128"/>
      <c r="U61" s="128"/>
      <c r="V61" s="128"/>
      <c r="W61" s="128"/>
      <c r="X61" s="128"/>
    </row>
    <row r="62" ht="9.75" customHeight="1">
      <c r="A62" s="128"/>
      <c r="B62" s="128"/>
      <c r="C62" s="128"/>
      <c r="D62" s="128"/>
      <c r="E62" s="128"/>
      <c r="F62" s="128"/>
      <c r="G62" s="128"/>
      <c r="H62" s="128"/>
      <c r="I62" s="128"/>
      <c r="J62" s="128"/>
      <c r="K62" s="128"/>
      <c r="L62" s="128"/>
      <c r="M62" s="128"/>
      <c r="N62" s="128"/>
      <c r="O62" s="128"/>
      <c r="P62" s="128"/>
      <c r="Q62" s="128"/>
      <c r="R62" s="128"/>
      <c r="S62" s="128"/>
      <c r="T62" s="128"/>
      <c r="U62" s="128"/>
      <c r="V62" s="128"/>
      <c r="W62" s="128"/>
      <c r="X62" s="128"/>
    </row>
    <row r="63" ht="9.75" customHeight="1">
      <c r="A63" s="128"/>
      <c r="B63" s="128"/>
      <c r="C63" s="128"/>
      <c r="D63" s="128"/>
      <c r="E63" s="128"/>
      <c r="F63" s="128"/>
      <c r="G63" s="128"/>
      <c r="H63" s="128"/>
      <c r="I63" s="128"/>
      <c r="J63" s="128"/>
      <c r="K63" s="128"/>
      <c r="L63" s="128"/>
      <c r="M63" s="128"/>
      <c r="N63" s="128"/>
      <c r="O63" s="128"/>
      <c r="P63" s="128"/>
      <c r="Q63" s="128"/>
      <c r="R63" s="128"/>
      <c r="S63" s="128"/>
      <c r="T63" s="128"/>
      <c r="U63" s="128"/>
      <c r="V63" s="128"/>
      <c r="W63" s="128"/>
      <c r="X63" s="128"/>
    </row>
    <row r="64" ht="9.75" customHeight="1">
      <c r="A64" s="128"/>
      <c r="B64" s="128"/>
      <c r="C64" s="128"/>
      <c r="D64" s="128"/>
      <c r="E64" s="128"/>
      <c r="F64" s="128"/>
      <c r="G64" s="128"/>
      <c r="H64" s="128"/>
      <c r="I64" s="128"/>
      <c r="J64" s="128"/>
      <c r="K64" s="128"/>
      <c r="L64" s="128"/>
      <c r="M64" s="128"/>
      <c r="N64" s="128"/>
      <c r="O64" s="128"/>
      <c r="P64" s="128"/>
      <c r="Q64" s="128"/>
      <c r="R64" s="128"/>
      <c r="S64" s="128"/>
      <c r="T64" s="128"/>
      <c r="U64" s="128"/>
      <c r="V64" s="128"/>
      <c r="W64" s="128"/>
      <c r="X64" s="128"/>
    </row>
    <row r="65" ht="9.75" customHeight="1">
      <c r="A65" s="128"/>
      <c r="B65" s="128"/>
      <c r="C65" s="128"/>
      <c r="D65" s="128"/>
      <c r="E65" s="128"/>
      <c r="F65" s="128"/>
      <c r="G65" s="128"/>
      <c r="H65" s="128"/>
      <c r="I65" s="128"/>
      <c r="J65" s="128"/>
      <c r="K65" s="128"/>
      <c r="L65" s="128"/>
      <c r="M65" s="128"/>
      <c r="N65" s="128"/>
      <c r="O65" s="128"/>
      <c r="P65" s="128"/>
      <c r="Q65" s="128"/>
      <c r="R65" s="128"/>
      <c r="S65" s="128"/>
      <c r="T65" s="128"/>
      <c r="U65" s="128"/>
      <c r="V65" s="128"/>
      <c r="W65" s="128"/>
      <c r="X65" s="128"/>
    </row>
    <row r="66" ht="9.75" customHeight="1">
      <c r="A66" s="128"/>
      <c r="B66" s="128"/>
      <c r="C66" s="128"/>
      <c r="D66" s="128"/>
      <c r="E66" s="128"/>
      <c r="F66" s="128"/>
      <c r="G66" s="128"/>
      <c r="H66" s="128"/>
      <c r="I66" s="128"/>
      <c r="J66" s="128"/>
      <c r="K66" s="128"/>
      <c r="L66" s="128"/>
      <c r="M66" s="128"/>
      <c r="N66" s="128"/>
      <c r="O66" s="128"/>
      <c r="P66" s="128"/>
      <c r="Q66" s="128"/>
      <c r="R66" s="128"/>
      <c r="S66" s="128"/>
      <c r="T66" s="128"/>
      <c r="U66" s="128"/>
      <c r="V66" s="128"/>
      <c r="W66" s="128"/>
      <c r="X66" s="128"/>
    </row>
    <row r="67" ht="9.75" customHeight="1">
      <c r="A67" s="128"/>
      <c r="B67" s="128"/>
      <c r="C67" s="128"/>
      <c r="D67" s="128"/>
      <c r="E67" s="128"/>
      <c r="F67" s="128"/>
      <c r="G67" s="128"/>
      <c r="H67" s="128"/>
      <c r="I67" s="128"/>
      <c r="J67" s="128"/>
      <c r="K67" s="128"/>
      <c r="L67" s="128"/>
      <c r="M67" s="128"/>
      <c r="N67" s="128"/>
      <c r="O67" s="128"/>
      <c r="P67" s="128"/>
      <c r="Q67" s="128"/>
      <c r="R67" s="128"/>
      <c r="S67" s="128"/>
      <c r="T67" s="128"/>
      <c r="U67" s="128"/>
      <c r="V67" s="128"/>
      <c r="W67" s="128"/>
      <c r="X67" s="128"/>
    </row>
    <row r="68" ht="9.75" customHeight="1">
      <c r="A68" s="128"/>
      <c r="B68" s="128"/>
      <c r="C68" s="128"/>
      <c r="D68" s="128"/>
      <c r="E68" s="128"/>
      <c r="F68" s="128"/>
      <c r="G68" s="128"/>
      <c r="H68" s="128"/>
      <c r="I68" s="128"/>
      <c r="J68" s="128"/>
      <c r="K68" s="128"/>
      <c r="L68" s="128"/>
      <c r="M68" s="128"/>
      <c r="N68" s="128"/>
      <c r="O68" s="128"/>
      <c r="P68" s="128"/>
      <c r="Q68" s="128"/>
      <c r="R68" s="128"/>
      <c r="S68" s="128"/>
      <c r="T68" s="128"/>
      <c r="U68" s="128"/>
      <c r="V68" s="128"/>
      <c r="W68" s="128"/>
      <c r="X68" s="128"/>
    </row>
    <row r="69" ht="9.75" customHeight="1">
      <c r="A69" s="128"/>
      <c r="B69" s="128"/>
      <c r="C69" s="128"/>
      <c r="D69" s="128"/>
      <c r="E69" s="128"/>
      <c r="F69" s="128"/>
      <c r="G69" s="128"/>
      <c r="H69" s="128"/>
      <c r="I69" s="128"/>
      <c r="J69" s="128"/>
      <c r="K69" s="128"/>
      <c r="L69" s="128"/>
      <c r="M69" s="128"/>
      <c r="N69" s="128"/>
      <c r="O69" s="128"/>
      <c r="P69" s="128"/>
      <c r="Q69" s="128"/>
      <c r="R69" s="128"/>
      <c r="S69" s="128"/>
      <c r="T69" s="128"/>
      <c r="U69" s="128"/>
      <c r="V69" s="128"/>
      <c r="W69" s="128"/>
      <c r="X69" s="128"/>
    </row>
    <row r="70" ht="9.75" customHeight="1">
      <c r="A70" s="128"/>
      <c r="B70" s="128"/>
      <c r="C70" s="128"/>
      <c r="D70" s="128"/>
      <c r="E70" s="128"/>
      <c r="F70" s="128"/>
      <c r="G70" s="128"/>
      <c r="H70" s="128"/>
      <c r="I70" s="128"/>
      <c r="J70" s="128"/>
      <c r="K70" s="128"/>
      <c r="L70" s="128"/>
      <c r="M70" s="128"/>
      <c r="N70" s="128"/>
      <c r="O70" s="128"/>
      <c r="P70" s="128"/>
      <c r="Q70" s="128"/>
      <c r="R70" s="128"/>
      <c r="S70" s="128"/>
      <c r="T70" s="128"/>
      <c r="U70" s="128"/>
      <c r="V70" s="128"/>
      <c r="W70" s="128"/>
      <c r="X70" s="128"/>
    </row>
    <row r="71" ht="9.75" customHeight="1">
      <c r="A71" s="128"/>
      <c r="B71" s="128"/>
      <c r="C71" s="128"/>
      <c r="D71" s="128"/>
      <c r="E71" s="128"/>
      <c r="F71" s="128"/>
      <c r="G71" s="128"/>
      <c r="H71" s="128"/>
      <c r="I71" s="128"/>
      <c r="J71" s="128"/>
      <c r="K71" s="128"/>
      <c r="L71" s="128"/>
      <c r="M71" s="128"/>
      <c r="N71" s="128"/>
      <c r="O71" s="128"/>
      <c r="P71" s="128"/>
      <c r="Q71" s="128"/>
      <c r="R71" s="128"/>
      <c r="S71" s="128"/>
      <c r="T71" s="128"/>
      <c r="U71" s="128"/>
      <c r="V71" s="128"/>
      <c r="W71" s="128"/>
      <c r="X71" s="128"/>
    </row>
    <row r="72" ht="9.75" customHeight="1">
      <c r="A72" s="128"/>
      <c r="B72" s="128"/>
      <c r="C72" s="128"/>
      <c r="D72" s="128"/>
      <c r="E72" s="128"/>
      <c r="F72" s="128"/>
      <c r="G72" s="128"/>
      <c r="H72" s="128"/>
      <c r="I72" s="128"/>
      <c r="J72" s="128"/>
      <c r="K72" s="128"/>
      <c r="L72" s="128"/>
      <c r="M72" s="128"/>
      <c r="N72" s="128"/>
      <c r="O72" s="128"/>
      <c r="P72" s="128"/>
      <c r="Q72" s="128"/>
      <c r="R72" s="128"/>
      <c r="S72" s="128"/>
      <c r="T72" s="128"/>
      <c r="U72" s="128"/>
      <c r="V72" s="128"/>
      <c r="W72" s="128"/>
      <c r="X72" s="128"/>
    </row>
    <row r="73" ht="9.75" customHeight="1">
      <c r="A73" s="128"/>
      <c r="B73" s="128"/>
      <c r="C73" s="128"/>
      <c r="D73" s="128"/>
      <c r="E73" s="128"/>
      <c r="F73" s="128"/>
      <c r="G73" s="128"/>
      <c r="H73" s="128"/>
      <c r="I73" s="128"/>
      <c r="J73" s="128"/>
      <c r="K73" s="128"/>
      <c r="L73" s="128"/>
      <c r="M73" s="128"/>
      <c r="N73" s="128"/>
      <c r="O73" s="128"/>
      <c r="P73" s="128"/>
      <c r="Q73" s="128"/>
      <c r="R73" s="128"/>
      <c r="S73" s="128"/>
      <c r="T73" s="128"/>
      <c r="U73" s="128"/>
      <c r="V73" s="128"/>
      <c r="W73" s="128"/>
      <c r="X73" s="128"/>
    </row>
    <row r="74" ht="9.75" customHeight="1">
      <c r="A74" s="128"/>
      <c r="B74" s="128"/>
      <c r="C74" s="128"/>
      <c r="D74" s="128"/>
      <c r="E74" s="128"/>
      <c r="F74" s="128"/>
      <c r="G74" s="128"/>
      <c r="H74" s="128"/>
      <c r="I74" s="128"/>
      <c r="J74" s="128"/>
      <c r="K74" s="128"/>
      <c r="L74" s="128"/>
      <c r="M74" s="128"/>
      <c r="N74" s="128"/>
      <c r="O74" s="128"/>
      <c r="P74" s="128"/>
      <c r="Q74" s="128"/>
      <c r="R74" s="128"/>
      <c r="S74" s="128"/>
      <c r="T74" s="128"/>
      <c r="U74" s="128"/>
      <c r="V74" s="128"/>
      <c r="W74" s="128"/>
      <c r="X74" s="128"/>
    </row>
    <row r="75" ht="9.75" customHeight="1">
      <c r="A75" s="128"/>
      <c r="B75" s="128"/>
      <c r="C75" s="128"/>
      <c r="D75" s="128"/>
      <c r="E75" s="128"/>
      <c r="F75" s="128"/>
      <c r="G75" s="128"/>
      <c r="H75" s="128"/>
      <c r="I75" s="128"/>
      <c r="J75" s="128"/>
      <c r="K75" s="128"/>
      <c r="L75" s="128"/>
      <c r="M75" s="128"/>
      <c r="N75" s="128"/>
      <c r="O75" s="128"/>
      <c r="P75" s="128"/>
      <c r="Q75" s="128"/>
      <c r="R75" s="128"/>
      <c r="S75" s="128"/>
      <c r="T75" s="128"/>
      <c r="U75" s="128"/>
      <c r="V75" s="128"/>
      <c r="W75" s="128"/>
      <c r="X75" s="128"/>
    </row>
    <row r="76" ht="9.75" customHeight="1">
      <c r="A76" s="128"/>
      <c r="B76" s="128"/>
      <c r="C76" s="128"/>
      <c r="D76" s="128"/>
      <c r="E76" s="128"/>
      <c r="F76" s="128"/>
      <c r="G76" s="128"/>
      <c r="H76" s="128"/>
      <c r="I76" s="128"/>
      <c r="J76" s="128"/>
      <c r="K76" s="128"/>
      <c r="L76" s="128"/>
      <c r="M76" s="128"/>
      <c r="N76" s="128"/>
      <c r="O76" s="128"/>
      <c r="P76" s="128"/>
      <c r="Q76" s="128"/>
      <c r="R76" s="128"/>
      <c r="S76" s="128"/>
      <c r="T76" s="128"/>
      <c r="U76" s="128"/>
      <c r="V76" s="128"/>
      <c r="W76" s="128"/>
      <c r="X76" s="128"/>
    </row>
    <row r="77" ht="9.75" customHeight="1">
      <c r="A77" s="128"/>
      <c r="B77" s="128"/>
      <c r="C77" s="128"/>
      <c r="D77" s="128"/>
      <c r="E77" s="128"/>
      <c r="F77" s="128"/>
      <c r="G77" s="128"/>
      <c r="H77" s="128"/>
      <c r="I77" s="128"/>
      <c r="J77" s="128"/>
      <c r="K77" s="128"/>
      <c r="L77" s="128"/>
      <c r="M77" s="128"/>
      <c r="N77" s="128"/>
      <c r="O77" s="128"/>
      <c r="P77" s="128"/>
      <c r="Q77" s="128"/>
      <c r="R77" s="128"/>
      <c r="S77" s="128"/>
      <c r="T77" s="128"/>
      <c r="U77" s="128"/>
      <c r="V77" s="128"/>
      <c r="W77" s="128"/>
      <c r="X77" s="128"/>
    </row>
    <row r="78" ht="9.75" customHeight="1">
      <c r="A78" s="128"/>
      <c r="B78" s="128"/>
      <c r="C78" s="128"/>
      <c r="D78" s="128"/>
      <c r="E78" s="128"/>
      <c r="F78" s="128"/>
      <c r="G78" s="128"/>
      <c r="H78" s="128"/>
      <c r="I78" s="128"/>
      <c r="J78" s="128"/>
      <c r="K78" s="128"/>
      <c r="L78" s="128"/>
      <c r="M78" s="128"/>
      <c r="N78" s="128"/>
      <c r="O78" s="128"/>
      <c r="P78" s="128"/>
      <c r="Q78" s="128"/>
      <c r="R78" s="128"/>
      <c r="S78" s="128"/>
      <c r="T78" s="128"/>
      <c r="U78" s="128"/>
      <c r="V78" s="128"/>
      <c r="W78" s="128"/>
      <c r="X78" s="128"/>
    </row>
    <row r="79" ht="9.75" customHeight="1">
      <c r="A79" s="128"/>
      <c r="B79" s="128"/>
      <c r="C79" s="128"/>
      <c r="D79" s="128"/>
      <c r="E79" s="128"/>
      <c r="F79" s="128"/>
      <c r="G79" s="128"/>
      <c r="H79" s="128"/>
      <c r="I79" s="128"/>
      <c r="J79" s="128"/>
      <c r="K79" s="128"/>
      <c r="L79" s="128"/>
      <c r="M79" s="128"/>
      <c r="N79" s="128"/>
      <c r="O79" s="128"/>
      <c r="P79" s="128"/>
      <c r="Q79" s="128"/>
      <c r="R79" s="128"/>
      <c r="S79" s="128"/>
      <c r="T79" s="128"/>
      <c r="U79" s="128"/>
      <c r="V79" s="128"/>
      <c r="W79" s="128"/>
      <c r="X79" s="128"/>
    </row>
    <row r="80" ht="9.75" customHeight="1">
      <c r="A80" s="128"/>
      <c r="B80" s="128"/>
      <c r="C80" s="128"/>
      <c r="D80" s="128"/>
      <c r="E80" s="128"/>
      <c r="F80" s="128"/>
      <c r="G80" s="128"/>
      <c r="H80" s="128"/>
      <c r="I80" s="128"/>
      <c r="J80" s="128"/>
      <c r="K80" s="128"/>
      <c r="L80" s="128"/>
      <c r="M80" s="128"/>
      <c r="N80" s="128"/>
      <c r="O80" s="128"/>
      <c r="P80" s="128"/>
      <c r="Q80" s="128"/>
      <c r="R80" s="128"/>
      <c r="S80" s="128"/>
      <c r="T80" s="128"/>
      <c r="U80" s="128"/>
      <c r="V80" s="128"/>
      <c r="W80" s="128"/>
      <c r="X80" s="128"/>
    </row>
    <row r="81" ht="9.75" customHeight="1">
      <c r="A81" s="128"/>
      <c r="B81" s="128"/>
      <c r="C81" s="128"/>
      <c r="D81" s="128"/>
      <c r="E81" s="128"/>
      <c r="F81" s="128"/>
      <c r="G81" s="128"/>
      <c r="H81" s="128"/>
      <c r="I81" s="128"/>
      <c r="J81" s="128"/>
      <c r="K81" s="128"/>
      <c r="L81" s="128"/>
      <c r="M81" s="128"/>
      <c r="N81" s="128"/>
      <c r="O81" s="128"/>
      <c r="P81" s="128"/>
      <c r="Q81" s="128"/>
      <c r="R81" s="128"/>
      <c r="S81" s="128"/>
      <c r="T81" s="128"/>
      <c r="U81" s="128"/>
      <c r="V81" s="128"/>
      <c r="W81" s="128"/>
      <c r="X81" s="128"/>
    </row>
    <row r="82" ht="9.75" customHeight="1">
      <c r="A82" s="128"/>
      <c r="B82" s="128"/>
      <c r="C82" s="128"/>
      <c r="D82" s="128"/>
      <c r="E82" s="128"/>
      <c r="F82" s="128"/>
      <c r="G82" s="128"/>
      <c r="H82" s="128"/>
      <c r="I82" s="128"/>
      <c r="J82" s="128"/>
      <c r="K82" s="128"/>
      <c r="L82" s="128"/>
      <c r="M82" s="128"/>
      <c r="N82" s="128"/>
      <c r="O82" s="128"/>
      <c r="P82" s="128"/>
      <c r="Q82" s="128"/>
      <c r="R82" s="128"/>
      <c r="S82" s="128"/>
      <c r="T82" s="128"/>
      <c r="U82" s="128"/>
      <c r="V82" s="128"/>
      <c r="W82" s="128"/>
      <c r="X82" s="128"/>
    </row>
    <row r="83" ht="9.75" customHeight="1">
      <c r="A83" s="128"/>
      <c r="B83" s="128"/>
      <c r="C83" s="128"/>
      <c r="D83" s="128"/>
      <c r="E83" s="128"/>
      <c r="F83" s="128"/>
      <c r="G83" s="128"/>
      <c r="H83" s="128"/>
      <c r="I83" s="128"/>
      <c r="J83" s="128"/>
      <c r="K83" s="128"/>
      <c r="L83" s="128"/>
      <c r="M83" s="128"/>
      <c r="N83" s="128"/>
      <c r="O83" s="128"/>
      <c r="P83" s="128"/>
      <c r="Q83" s="128"/>
      <c r="R83" s="128"/>
      <c r="S83" s="128"/>
      <c r="T83" s="128"/>
      <c r="U83" s="128"/>
      <c r="V83" s="128"/>
      <c r="W83" s="128"/>
      <c r="X83" s="128"/>
    </row>
    <row r="84" ht="9.75" customHeight="1">
      <c r="A84" s="128"/>
      <c r="B84" s="128"/>
      <c r="C84" s="128"/>
      <c r="D84" s="128"/>
      <c r="E84" s="128"/>
      <c r="F84" s="128"/>
      <c r="G84" s="128"/>
      <c r="H84" s="128"/>
      <c r="I84" s="128"/>
      <c r="J84" s="128"/>
      <c r="K84" s="128"/>
      <c r="L84" s="128"/>
      <c r="M84" s="128"/>
      <c r="N84" s="128"/>
      <c r="O84" s="128"/>
      <c r="P84" s="128"/>
      <c r="Q84" s="128"/>
      <c r="R84" s="128"/>
      <c r="S84" s="128"/>
      <c r="T84" s="128"/>
      <c r="U84" s="128"/>
      <c r="V84" s="128"/>
      <c r="W84" s="128"/>
      <c r="X84" s="128"/>
    </row>
    <row r="85" ht="9.75" customHeight="1">
      <c r="A85" s="128"/>
      <c r="B85" s="128"/>
      <c r="C85" s="128"/>
      <c r="D85" s="128"/>
      <c r="E85" s="128"/>
      <c r="F85" s="128"/>
      <c r="G85" s="128"/>
      <c r="H85" s="128"/>
      <c r="I85" s="128"/>
      <c r="J85" s="128"/>
      <c r="K85" s="128"/>
      <c r="L85" s="128"/>
      <c r="M85" s="128"/>
      <c r="N85" s="128"/>
      <c r="O85" s="128"/>
      <c r="P85" s="128"/>
      <c r="Q85" s="128"/>
      <c r="R85" s="128"/>
      <c r="S85" s="128"/>
      <c r="T85" s="128"/>
      <c r="U85" s="128"/>
      <c r="V85" s="128"/>
      <c r="W85" s="128"/>
      <c r="X85" s="128"/>
    </row>
    <row r="86" ht="9.75" customHeight="1">
      <c r="A86" s="128"/>
      <c r="B86" s="128"/>
      <c r="C86" s="128"/>
      <c r="D86" s="128"/>
      <c r="E86" s="128"/>
      <c r="F86" s="128"/>
      <c r="G86" s="128"/>
      <c r="H86" s="128"/>
      <c r="I86" s="128"/>
      <c r="J86" s="128"/>
      <c r="K86" s="128"/>
      <c r="L86" s="128"/>
      <c r="M86" s="128"/>
      <c r="N86" s="128"/>
      <c r="O86" s="128"/>
      <c r="P86" s="128"/>
      <c r="Q86" s="128"/>
      <c r="R86" s="128"/>
      <c r="S86" s="128"/>
      <c r="T86" s="128"/>
      <c r="U86" s="128"/>
      <c r="V86" s="128"/>
      <c r="W86" s="128"/>
      <c r="X86" s="128"/>
    </row>
    <row r="87" ht="9.75" customHeight="1">
      <c r="A87" s="128"/>
      <c r="B87" s="128"/>
      <c r="C87" s="128"/>
      <c r="D87" s="128"/>
      <c r="E87" s="128"/>
      <c r="F87" s="128"/>
      <c r="G87" s="128"/>
      <c r="H87" s="128"/>
      <c r="I87" s="128"/>
      <c r="J87" s="128"/>
      <c r="K87" s="128"/>
      <c r="L87" s="128"/>
      <c r="M87" s="128"/>
      <c r="N87" s="128"/>
      <c r="O87" s="128"/>
      <c r="P87" s="128"/>
      <c r="Q87" s="128"/>
      <c r="R87" s="128"/>
      <c r="S87" s="128"/>
      <c r="T87" s="128"/>
      <c r="U87" s="128"/>
      <c r="V87" s="128"/>
      <c r="W87" s="128"/>
      <c r="X87" s="128"/>
    </row>
    <row r="88" ht="9.75" customHeight="1">
      <c r="A88" s="128"/>
      <c r="B88" s="128"/>
      <c r="C88" s="128"/>
      <c r="D88" s="128"/>
      <c r="E88" s="128"/>
      <c r="F88" s="128"/>
      <c r="G88" s="128"/>
      <c r="H88" s="128"/>
      <c r="I88" s="128"/>
      <c r="J88" s="128"/>
      <c r="K88" s="128"/>
      <c r="L88" s="128"/>
      <c r="M88" s="128"/>
      <c r="N88" s="128"/>
      <c r="O88" s="128"/>
      <c r="P88" s="128"/>
      <c r="Q88" s="128"/>
      <c r="R88" s="128"/>
      <c r="S88" s="128"/>
      <c r="T88" s="128"/>
      <c r="U88" s="128"/>
      <c r="V88" s="128"/>
      <c r="W88" s="128"/>
      <c r="X88" s="128"/>
    </row>
    <row r="89" ht="9.75" customHeight="1">
      <c r="A89" s="128"/>
      <c r="B89" s="128"/>
      <c r="C89" s="128"/>
      <c r="D89" s="128"/>
      <c r="E89" s="128"/>
      <c r="F89" s="128"/>
      <c r="G89" s="128"/>
      <c r="H89" s="128"/>
      <c r="I89" s="128"/>
      <c r="J89" s="128"/>
      <c r="K89" s="128"/>
      <c r="L89" s="128"/>
      <c r="M89" s="128"/>
      <c r="N89" s="128"/>
      <c r="O89" s="128"/>
      <c r="P89" s="128"/>
      <c r="Q89" s="128"/>
      <c r="R89" s="128"/>
      <c r="S89" s="128"/>
      <c r="T89" s="128"/>
      <c r="U89" s="128"/>
      <c r="V89" s="128"/>
      <c r="W89" s="128"/>
      <c r="X89" s="128"/>
    </row>
    <row r="90" ht="9.75" customHeight="1">
      <c r="A90" s="128"/>
      <c r="B90" s="128"/>
      <c r="C90" s="128"/>
      <c r="D90" s="128"/>
      <c r="E90" s="128"/>
      <c r="F90" s="128"/>
      <c r="G90" s="128"/>
      <c r="H90" s="128"/>
      <c r="I90" s="128"/>
      <c r="J90" s="128"/>
      <c r="K90" s="128"/>
      <c r="L90" s="128"/>
      <c r="M90" s="128"/>
      <c r="N90" s="128"/>
      <c r="O90" s="128"/>
      <c r="P90" s="128"/>
      <c r="Q90" s="128"/>
      <c r="R90" s="128"/>
      <c r="S90" s="128"/>
      <c r="T90" s="128"/>
      <c r="U90" s="128"/>
      <c r="V90" s="128"/>
      <c r="W90" s="128"/>
      <c r="X90" s="128"/>
    </row>
    <row r="91" ht="9.75" customHeight="1">
      <c r="A91" s="128"/>
      <c r="B91" s="128"/>
      <c r="C91" s="128"/>
      <c r="D91" s="128"/>
      <c r="E91" s="128"/>
      <c r="F91" s="128"/>
      <c r="G91" s="128"/>
      <c r="H91" s="128"/>
      <c r="I91" s="128"/>
      <c r="J91" s="128"/>
      <c r="K91" s="128"/>
      <c r="L91" s="128"/>
      <c r="M91" s="128"/>
      <c r="N91" s="128"/>
      <c r="O91" s="128"/>
      <c r="P91" s="128"/>
      <c r="Q91" s="128"/>
      <c r="R91" s="128"/>
      <c r="S91" s="128"/>
      <c r="T91" s="128"/>
      <c r="U91" s="128"/>
      <c r="V91" s="128"/>
      <c r="W91" s="128"/>
      <c r="X91" s="128"/>
    </row>
    <row r="92" ht="9.75" customHeight="1">
      <c r="A92" s="128"/>
      <c r="B92" s="128"/>
      <c r="C92" s="128"/>
      <c r="D92" s="128"/>
      <c r="E92" s="128"/>
      <c r="F92" s="128"/>
      <c r="G92" s="128"/>
      <c r="H92" s="128"/>
      <c r="I92" s="128"/>
      <c r="J92" s="128"/>
      <c r="K92" s="128"/>
      <c r="L92" s="128"/>
      <c r="M92" s="128"/>
      <c r="N92" s="128"/>
      <c r="O92" s="128"/>
      <c r="P92" s="128"/>
      <c r="Q92" s="128"/>
      <c r="R92" s="128"/>
      <c r="S92" s="128"/>
      <c r="T92" s="128"/>
      <c r="U92" s="128"/>
      <c r="V92" s="128"/>
      <c r="W92" s="128"/>
      <c r="X92" s="128"/>
    </row>
    <row r="93" ht="9.75" customHeight="1">
      <c r="A93" s="128"/>
      <c r="B93" s="128"/>
      <c r="C93" s="128"/>
      <c r="D93" s="128"/>
      <c r="E93" s="128"/>
      <c r="F93" s="128"/>
      <c r="G93" s="128"/>
      <c r="H93" s="128"/>
      <c r="I93" s="128"/>
      <c r="J93" s="128"/>
      <c r="K93" s="128"/>
      <c r="L93" s="128"/>
      <c r="M93" s="128"/>
      <c r="N93" s="128"/>
      <c r="O93" s="128"/>
      <c r="P93" s="128"/>
      <c r="Q93" s="128"/>
      <c r="R93" s="128"/>
      <c r="S93" s="128"/>
      <c r="T93" s="128"/>
      <c r="U93" s="128"/>
      <c r="V93" s="128"/>
      <c r="W93" s="128"/>
      <c r="X93" s="128"/>
    </row>
    <row r="94" ht="9.75" customHeight="1">
      <c r="A94" s="128"/>
      <c r="B94" s="128"/>
      <c r="C94" s="128"/>
      <c r="D94" s="128"/>
      <c r="E94" s="128"/>
      <c r="F94" s="128"/>
      <c r="G94" s="128"/>
      <c r="H94" s="128"/>
      <c r="I94" s="128"/>
      <c r="J94" s="128"/>
      <c r="K94" s="128"/>
      <c r="L94" s="128"/>
      <c r="M94" s="128"/>
      <c r="N94" s="128"/>
      <c r="O94" s="128"/>
      <c r="P94" s="128"/>
      <c r="Q94" s="128"/>
      <c r="R94" s="128"/>
      <c r="S94" s="128"/>
      <c r="T94" s="128"/>
      <c r="U94" s="128"/>
      <c r="V94" s="128"/>
      <c r="W94" s="128"/>
      <c r="X94" s="128"/>
    </row>
    <row r="95" ht="9.75" customHeight="1">
      <c r="A95" s="128"/>
      <c r="B95" s="128"/>
      <c r="C95" s="128"/>
      <c r="D95" s="128"/>
      <c r="E95" s="128"/>
      <c r="F95" s="128"/>
      <c r="G95" s="128"/>
      <c r="H95" s="128"/>
      <c r="I95" s="128"/>
      <c r="J95" s="128"/>
      <c r="K95" s="128"/>
      <c r="L95" s="128"/>
      <c r="M95" s="128"/>
      <c r="N95" s="128"/>
      <c r="O95" s="128"/>
      <c r="P95" s="128"/>
      <c r="Q95" s="128"/>
      <c r="R95" s="128"/>
      <c r="S95" s="128"/>
      <c r="T95" s="128"/>
      <c r="U95" s="128"/>
      <c r="V95" s="128"/>
      <c r="W95" s="128"/>
      <c r="X95" s="128"/>
    </row>
    <row r="96" ht="9.75" customHeight="1">
      <c r="A96" s="128"/>
      <c r="B96" s="128"/>
      <c r="C96" s="128"/>
      <c r="D96" s="128"/>
      <c r="E96" s="128"/>
      <c r="F96" s="128"/>
      <c r="G96" s="128"/>
      <c r="H96" s="128"/>
      <c r="I96" s="128"/>
      <c r="J96" s="128"/>
      <c r="K96" s="128"/>
      <c r="L96" s="128"/>
      <c r="M96" s="128"/>
      <c r="N96" s="128"/>
      <c r="O96" s="128"/>
      <c r="P96" s="128"/>
      <c r="Q96" s="128"/>
      <c r="R96" s="128"/>
      <c r="S96" s="128"/>
      <c r="T96" s="128"/>
      <c r="U96" s="128"/>
      <c r="V96" s="128"/>
      <c r="W96" s="128"/>
      <c r="X96" s="128"/>
    </row>
    <row r="97" ht="9.75" customHeight="1">
      <c r="A97" s="128"/>
      <c r="B97" s="128"/>
      <c r="C97" s="128"/>
      <c r="D97" s="128"/>
      <c r="E97" s="128"/>
      <c r="F97" s="128"/>
      <c r="G97" s="128"/>
      <c r="H97" s="128"/>
      <c r="I97" s="128"/>
      <c r="J97" s="128"/>
      <c r="K97" s="128"/>
      <c r="L97" s="128"/>
      <c r="M97" s="128"/>
      <c r="N97" s="128"/>
      <c r="O97" s="128"/>
      <c r="P97" s="128"/>
      <c r="Q97" s="128"/>
      <c r="R97" s="128"/>
      <c r="S97" s="128"/>
      <c r="T97" s="128"/>
      <c r="U97" s="128"/>
      <c r="V97" s="128"/>
      <c r="W97" s="128"/>
      <c r="X97" s="128"/>
    </row>
    <row r="98" ht="9.75" customHeight="1">
      <c r="A98" s="128"/>
      <c r="B98" s="128"/>
      <c r="C98" s="128"/>
      <c r="D98" s="128"/>
      <c r="E98" s="128"/>
      <c r="F98" s="128"/>
      <c r="G98" s="128"/>
      <c r="H98" s="128"/>
      <c r="I98" s="128"/>
      <c r="J98" s="128"/>
      <c r="K98" s="128"/>
      <c r="L98" s="128"/>
      <c r="M98" s="128"/>
      <c r="N98" s="128"/>
      <c r="O98" s="128"/>
      <c r="P98" s="128"/>
      <c r="Q98" s="128"/>
      <c r="R98" s="128"/>
      <c r="S98" s="128"/>
      <c r="T98" s="128"/>
      <c r="U98" s="128"/>
      <c r="V98" s="128"/>
      <c r="W98" s="128"/>
      <c r="X98" s="128"/>
    </row>
    <row r="99" ht="9.75" customHeight="1">
      <c r="A99" s="128"/>
      <c r="B99" s="128"/>
      <c r="C99" s="128"/>
      <c r="D99" s="128"/>
      <c r="E99" s="128"/>
      <c r="F99" s="128"/>
      <c r="G99" s="128"/>
      <c r="H99" s="128"/>
      <c r="I99" s="128"/>
      <c r="J99" s="128"/>
      <c r="K99" s="128"/>
      <c r="L99" s="128"/>
      <c r="M99" s="128"/>
      <c r="N99" s="128"/>
      <c r="O99" s="128"/>
      <c r="P99" s="128"/>
      <c r="Q99" s="128"/>
      <c r="R99" s="128"/>
      <c r="S99" s="128"/>
      <c r="T99" s="128"/>
      <c r="U99" s="128"/>
      <c r="V99" s="128"/>
      <c r="W99" s="128"/>
      <c r="X99" s="128"/>
    </row>
    <row r="100" ht="9.75" customHeight="1">
      <c r="A100" s="128"/>
      <c r="B100" s="128"/>
      <c r="C100" s="128"/>
      <c r="D100" s="128"/>
      <c r="E100" s="128"/>
      <c r="F100" s="128"/>
      <c r="G100" s="128"/>
      <c r="H100" s="128"/>
      <c r="I100" s="128"/>
      <c r="J100" s="128"/>
      <c r="K100" s="128"/>
      <c r="L100" s="128"/>
      <c r="M100" s="128"/>
      <c r="N100" s="128"/>
      <c r="O100" s="128"/>
      <c r="P100" s="128"/>
      <c r="Q100" s="128"/>
      <c r="R100" s="128"/>
      <c r="S100" s="128"/>
      <c r="T100" s="128"/>
      <c r="U100" s="128"/>
      <c r="V100" s="128"/>
      <c r="W100" s="128"/>
      <c r="X100" s="128"/>
    </row>
    <row r="101" ht="9.75" customHeight="1">
      <c r="A101" s="128"/>
      <c r="B101" s="128"/>
      <c r="C101" s="128"/>
      <c r="D101" s="128"/>
      <c r="E101" s="128"/>
      <c r="F101" s="128"/>
      <c r="G101" s="128"/>
      <c r="H101" s="128"/>
      <c r="I101" s="128"/>
      <c r="J101" s="128"/>
      <c r="K101" s="128"/>
      <c r="L101" s="128"/>
      <c r="M101" s="128"/>
      <c r="N101" s="128"/>
      <c r="O101" s="128"/>
      <c r="P101" s="128"/>
      <c r="Q101" s="128"/>
      <c r="R101" s="128"/>
      <c r="S101" s="128"/>
      <c r="T101" s="128"/>
      <c r="U101" s="128"/>
      <c r="V101" s="128"/>
      <c r="W101" s="128"/>
      <c r="X101" s="128"/>
    </row>
    <row r="102" ht="9.75" customHeight="1">
      <c r="A102" s="128"/>
      <c r="B102" s="128"/>
      <c r="C102" s="128"/>
      <c r="D102" s="128"/>
      <c r="E102" s="128"/>
      <c r="F102" s="128"/>
      <c r="G102" s="128"/>
      <c r="H102" s="128"/>
      <c r="I102" s="128"/>
      <c r="J102" s="128"/>
      <c r="K102" s="128"/>
      <c r="L102" s="128"/>
      <c r="M102" s="128"/>
      <c r="N102" s="128"/>
      <c r="O102" s="128"/>
      <c r="P102" s="128"/>
      <c r="Q102" s="128"/>
      <c r="R102" s="128"/>
      <c r="S102" s="128"/>
      <c r="T102" s="128"/>
      <c r="U102" s="128"/>
      <c r="V102" s="128"/>
      <c r="W102" s="128"/>
      <c r="X102" s="128"/>
    </row>
    <row r="103" ht="9.75" customHeight="1">
      <c r="A103" s="128"/>
      <c r="B103" s="128"/>
      <c r="C103" s="128"/>
      <c r="D103" s="128"/>
      <c r="E103" s="128"/>
      <c r="F103" s="128"/>
      <c r="G103" s="128"/>
      <c r="H103" s="128"/>
      <c r="I103" s="128"/>
      <c r="J103" s="128"/>
      <c r="K103" s="128"/>
      <c r="L103" s="128"/>
      <c r="M103" s="128"/>
      <c r="N103" s="128"/>
      <c r="O103" s="128"/>
      <c r="P103" s="128"/>
      <c r="Q103" s="128"/>
      <c r="R103" s="128"/>
      <c r="S103" s="128"/>
      <c r="T103" s="128"/>
      <c r="U103" s="128"/>
      <c r="V103" s="128"/>
      <c r="W103" s="128"/>
      <c r="X103" s="128"/>
    </row>
    <row r="104" ht="9.75" customHeight="1">
      <c r="A104" s="128"/>
      <c r="B104" s="128"/>
      <c r="C104" s="128"/>
      <c r="D104" s="128"/>
      <c r="E104" s="128"/>
      <c r="F104" s="128"/>
      <c r="G104" s="128"/>
      <c r="H104" s="128"/>
      <c r="I104" s="128"/>
      <c r="J104" s="128"/>
      <c r="K104" s="128"/>
      <c r="L104" s="128"/>
      <c r="M104" s="128"/>
      <c r="N104" s="128"/>
      <c r="O104" s="128"/>
      <c r="P104" s="128"/>
      <c r="Q104" s="128"/>
      <c r="R104" s="128"/>
      <c r="S104" s="128"/>
      <c r="T104" s="128"/>
      <c r="U104" s="128"/>
      <c r="V104" s="128"/>
      <c r="W104" s="128"/>
      <c r="X104" s="128"/>
    </row>
    <row r="105" ht="9.75" customHeight="1">
      <c r="A105" s="128"/>
      <c r="B105" s="128"/>
      <c r="C105" s="128"/>
      <c r="D105" s="128"/>
      <c r="E105" s="128"/>
      <c r="F105" s="128"/>
      <c r="G105" s="128"/>
      <c r="H105" s="128"/>
      <c r="I105" s="128"/>
      <c r="J105" s="128"/>
      <c r="K105" s="128"/>
      <c r="L105" s="128"/>
      <c r="M105" s="128"/>
      <c r="N105" s="128"/>
      <c r="O105" s="128"/>
      <c r="P105" s="128"/>
      <c r="Q105" s="128"/>
      <c r="R105" s="128"/>
      <c r="S105" s="128"/>
      <c r="T105" s="128"/>
      <c r="U105" s="128"/>
      <c r="V105" s="128"/>
      <c r="W105" s="128"/>
      <c r="X105" s="128"/>
    </row>
    <row r="106" ht="9.75" customHeight="1">
      <c r="A106" s="128"/>
      <c r="B106" s="128"/>
      <c r="C106" s="128"/>
      <c r="D106" s="128"/>
      <c r="E106" s="128"/>
      <c r="F106" s="128"/>
      <c r="G106" s="128"/>
      <c r="H106" s="128"/>
      <c r="I106" s="128"/>
      <c r="J106" s="128"/>
      <c r="K106" s="128"/>
      <c r="L106" s="128"/>
      <c r="M106" s="128"/>
      <c r="N106" s="128"/>
      <c r="O106" s="128"/>
      <c r="P106" s="128"/>
      <c r="Q106" s="128"/>
      <c r="R106" s="128"/>
      <c r="S106" s="128"/>
      <c r="T106" s="128"/>
      <c r="U106" s="128"/>
      <c r="V106" s="128"/>
      <c r="W106" s="128"/>
      <c r="X106" s="128"/>
    </row>
    <row r="107" ht="9.75" customHeight="1">
      <c r="A107" s="128"/>
      <c r="B107" s="128"/>
      <c r="C107" s="128"/>
      <c r="D107" s="128"/>
      <c r="E107" s="128"/>
      <c r="F107" s="128"/>
      <c r="G107" s="128"/>
      <c r="H107" s="128"/>
      <c r="I107" s="128"/>
      <c r="J107" s="128"/>
      <c r="K107" s="128"/>
      <c r="L107" s="128"/>
      <c r="M107" s="128"/>
      <c r="N107" s="128"/>
      <c r="O107" s="128"/>
      <c r="P107" s="128"/>
      <c r="Q107" s="128"/>
      <c r="R107" s="128"/>
      <c r="S107" s="128"/>
      <c r="T107" s="128"/>
      <c r="U107" s="128"/>
      <c r="V107" s="128"/>
      <c r="W107" s="128"/>
      <c r="X107" s="128"/>
    </row>
    <row r="108" ht="9.75" customHeight="1">
      <c r="A108" s="128"/>
      <c r="B108" s="128"/>
      <c r="C108" s="128"/>
      <c r="D108" s="128"/>
      <c r="E108" s="128"/>
      <c r="F108" s="128"/>
      <c r="G108" s="128"/>
      <c r="H108" s="128"/>
      <c r="I108" s="128"/>
      <c r="J108" s="128"/>
      <c r="K108" s="128"/>
      <c r="L108" s="128"/>
      <c r="M108" s="128"/>
      <c r="N108" s="128"/>
      <c r="O108" s="128"/>
      <c r="P108" s="128"/>
      <c r="Q108" s="128"/>
      <c r="R108" s="128"/>
      <c r="S108" s="128"/>
      <c r="T108" s="128"/>
      <c r="U108" s="128"/>
      <c r="V108" s="128"/>
      <c r="W108" s="128"/>
      <c r="X108" s="128"/>
    </row>
    <row r="109" ht="9.75" customHeight="1">
      <c r="A109" s="128"/>
      <c r="B109" s="128"/>
      <c r="C109" s="128"/>
      <c r="D109" s="128"/>
      <c r="E109" s="128"/>
      <c r="F109" s="128"/>
      <c r="G109" s="128"/>
      <c r="H109" s="128"/>
      <c r="I109" s="128"/>
      <c r="J109" s="128"/>
      <c r="K109" s="128"/>
      <c r="L109" s="128"/>
      <c r="M109" s="128"/>
      <c r="N109" s="128"/>
      <c r="O109" s="128"/>
      <c r="P109" s="128"/>
      <c r="Q109" s="128"/>
      <c r="R109" s="128"/>
      <c r="S109" s="128"/>
      <c r="T109" s="128"/>
      <c r="U109" s="128"/>
      <c r="V109" s="128"/>
      <c r="W109" s="128"/>
      <c r="X109" s="128"/>
    </row>
    <row r="110" ht="9.75" customHeight="1">
      <c r="A110" s="128"/>
      <c r="B110" s="128"/>
      <c r="C110" s="128"/>
      <c r="D110" s="128"/>
      <c r="E110" s="128"/>
      <c r="F110" s="128"/>
      <c r="G110" s="128"/>
      <c r="H110" s="128"/>
      <c r="I110" s="128"/>
      <c r="J110" s="128"/>
      <c r="K110" s="128"/>
      <c r="L110" s="128"/>
      <c r="M110" s="128"/>
      <c r="N110" s="128"/>
      <c r="O110" s="128"/>
      <c r="P110" s="128"/>
      <c r="Q110" s="128"/>
      <c r="R110" s="128"/>
      <c r="S110" s="128"/>
      <c r="T110" s="128"/>
      <c r="U110" s="128"/>
      <c r="V110" s="128"/>
      <c r="W110" s="128"/>
      <c r="X110" s="128"/>
    </row>
    <row r="111" ht="9.75" customHeight="1">
      <c r="A111" s="128"/>
      <c r="B111" s="128"/>
      <c r="C111" s="128"/>
      <c r="D111" s="128"/>
      <c r="E111" s="128"/>
      <c r="F111" s="128"/>
      <c r="G111" s="128"/>
      <c r="H111" s="128"/>
      <c r="I111" s="128"/>
      <c r="J111" s="128"/>
      <c r="K111" s="128"/>
      <c r="L111" s="128"/>
      <c r="M111" s="128"/>
      <c r="N111" s="128"/>
      <c r="O111" s="128"/>
      <c r="P111" s="128"/>
      <c r="Q111" s="128"/>
      <c r="R111" s="128"/>
      <c r="S111" s="128"/>
      <c r="T111" s="128"/>
      <c r="U111" s="128"/>
      <c r="V111" s="128"/>
      <c r="W111" s="128"/>
      <c r="X111" s="128"/>
    </row>
    <row r="112" ht="9.75" customHeight="1">
      <c r="A112" s="128"/>
      <c r="B112" s="128"/>
      <c r="C112" s="128"/>
      <c r="D112" s="128"/>
      <c r="E112" s="128"/>
      <c r="F112" s="128"/>
      <c r="G112" s="128"/>
      <c r="H112" s="128"/>
      <c r="I112" s="128"/>
      <c r="J112" s="128"/>
      <c r="K112" s="128"/>
      <c r="L112" s="128"/>
      <c r="M112" s="128"/>
      <c r="N112" s="128"/>
      <c r="O112" s="128"/>
      <c r="P112" s="128"/>
      <c r="Q112" s="128"/>
      <c r="R112" s="128"/>
      <c r="S112" s="128"/>
      <c r="T112" s="128"/>
      <c r="U112" s="128"/>
      <c r="V112" s="128"/>
      <c r="W112" s="128"/>
      <c r="X112" s="128"/>
    </row>
    <row r="113" ht="9.75" customHeight="1">
      <c r="A113" s="128"/>
      <c r="B113" s="128"/>
      <c r="C113" s="128"/>
      <c r="D113" s="128"/>
      <c r="E113" s="128"/>
      <c r="F113" s="128"/>
      <c r="G113" s="128"/>
      <c r="H113" s="128"/>
      <c r="I113" s="128"/>
      <c r="J113" s="128"/>
      <c r="K113" s="128"/>
      <c r="L113" s="128"/>
      <c r="M113" s="128"/>
      <c r="N113" s="128"/>
      <c r="O113" s="128"/>
      <c r="P113" s="128"/>
      <c r="Q113" s="128"/>
      <c r="R113" s="128"/>
      <c r="S113" s="128"/>
      <c r="T113" s="128"/>
      <c r="U113" s="128"/>
      <c r="V113" s="128"/>
      <c r="W113" s="128"/>
      <c r="X113" s="128"/>
    </row>
    <row r="114" ht="9.75" customHeight="1">
      <c r="A114" s="128"/>
      <c r="B114" s="128"/>
      <c r="C114" s="128"/>
      <c r="D114" s="128"/>
      <c r="E114" s="128"/>
      <c r="F114" s="128"/>
      <c r="G114" s="128"/>
      <c r="H114" s="128"/>
      <c r="I114" s="128"/>
      <c r="J114" s="128"/>
      <c r="K114" s="128"/>
      <c r="L114" s="128"/>
      <c r="M114" s="128"/>
      <c r="N114" s="128"/>
      <c r="O114" s="128"/>
      <c r="P114" s="128"/>
      <c r="Q114" s="128"/>
      <c r="R114" s="128"/>
      <c r="S114" s="128"/>
      <c r="T114" s="128"/>
      <c r="U114" s="128"/>
      <c r="V114" s="128"/>
      <c r="W114" s="128"/>
      <c r="X114" s="128"/>
    </row>
    <row r="115" ht="9.75" customHeight="1">
      <c r="A115" s="128"/>
      <c r="B115" s="128"/>
      <c r="C115" s="128"/>
      <c r="D115" s="128"/>
      <c r="E115" s="128"/>
      <c r="F115" s="128"/>
      <c r="G115" s="128"/>
      <c r="H115" s="128"/>
      <c r="I115" s="128"/>
      <c r="J115" s="128"/>
      <c r="K115" s="128"/>
      <c r="L115" s="128"/>
      <c r="M115" s="128"/>
      <c r="N115" s="128"/>
      <c r="O115" s="128"/>
      <c r="P115" s="128"/>
      <c r="Q115" s="128"/>
      <c r="R115" s="128"/>
      <c r="S115" s="128"/>
      <c r="T115" s="128"/>
      <c r="U115" s="128"/>
      <c r="V115" s="128"/>
      <c r="W115" s="128"/>
      <c r="X115" s="128"/>
    </row>
    <row r="116" ht="9.75" customHeight="1">
      <c r="A116" s="128"/>
      <c r="B116" s="128"/>
      <c r="C116" s="128"/>
      <c r="D116" s="128"/>
      <c r="E116" s="128"/>
      <c r="F116" s="128"/>
      <c r="G116" s="128"/>
      <c r="H116" s="128"/>
      <c r="I116" s="128"/>
      <c r="J116" s="128"/>
      <c r="K116" s="128"/>
      <c r="L116" s="128"/>
      <c r="M116" s="128"/>
      <c r="N116" s="128"/>
      <c r="O116" s="128"/>
      <c r="P116" s="128"/>
      <c r="Q116" s="128"/>
      <c r="R116" s="128"/>
      <c r="S116" s="128"/>
      <c r="T116" s="128"/>
      <c r="U116" s="128"/>
      <c r="V116" s="128"/>
      <c r="W116" s="128"/>
      <c r="X116" s="128"/>
    </row>
    <row r="117" ht="9.75" customHeight="1">
      <c r="A117" s="128"/>
      <c r="B117" s="128"/>
      <c r="C117" s="128"/>
      <c r="D117" s="128"/>
      <c r="E117" s="128"/>
      <c r="F117" s="128"/>
      <c r="G117" s="128"/>
      <c r="H117" s="128"/>
      <c r="I117" s="128"/>
      <c r="J117" s="128"/>
      <c r="K117" s="128"/>
      <c r="L117" s="128"/>
      <c r="M117" s="128"/>
      <c r="N117" s="128"/>
      <c r="O117" s="128"/>
      <c r="P117" s="128"/>
      <c r="Q117" s="128"/>
      <c r="R117" s="128"/>
      <c r="S117" s="128"/>
      <c r="T117" s="128"/>
      <c r="U117" s="128"/>
      <c r="V117" s="128"/>
      <c r="W117" s="128"/>
      <c r="X117" s="128"/>
    </row>
    <row r="118" ht="9.75" customHeight="1">
      <c r="A118" s="128"/>
      <c r="B118" s="128"/>
      <c r="C118" s="128"/>
      <c r="D118" s="128"/>
      <c r="E118" s="128"/>
      <c r="F118" s="128"/>
      <c r="G118" s="128"/>
      <c r="H118" s="128"/>
      <c r="I118" s="128"/>
      <c r="J118" s="128"/>
      <c r="K118" s="128"/>
      <c r="L118" s="128"/>
      <c r="M118" s="128"/>
      <c r="N118" s="128"/>
      <c r="O118" s="128"/>
      <c r="P118" s="128"/>
      <c r="Q118" s="128"/>
      <c r="R118" s="128"/>
      <c r="S118" s="128"/>
      <c r="T118" s="128"/>
      <c r="U118" s="128"/>
      <c r="V118" s="128"/>
      <c r="W118" s="128"/>
      <c r="X118" s="128"/>
    </row>
    <row r="119" ht="9.75" customHeight="1">
      <c r="A119" s="128"/>
      <c r="B119" s="128"/>
      <c r="C119" s="128"/>
      <c r="D119" s="128"/>
      <c r="E119" s="128"/>
      <c r="F119" s="128"/>
      <c r="G119" s="128"/>
      <c r="H119" s="128"/>
      <c r="I119" s="128"/>
      <c r="J119" s="128"/>
      <c r="K119" s="128"/>
      <c r="L119" s="128"/>
      <c r="M119" s="128"/>
      <c r="N119" s="128"/>
      <c r="O119" s="128"/>
      <c r="P119" s="128"/>
      <c r="Q119" s="128"/>
      <c r="R119" s="128"/>
      <c r="S119" s="128"/>
      <c r="T119" s="128"/>
      <c r="U119" s="128"/>
      <c r="V119" s="128"/>
      <c r="W119" s="128"/>
      <c r="X119" s="128"/>
    </row>
    <row r="120" ht="9.75" customHeight="1">
      <c r="A120" s="128"/>
      <c r="B120" s="128"/>
      <c r="C120" s="128"/>
      <c r="D120" s="128"/>
      <c r="E120" s="128"/>
      <c r="F120" s="128"/>
      <c r="G120" s="128"/>
      <c r="H120" s="128"/>
      <c r="I120" s="128"/>
      <c r="J120" s="128"/>
      <c r="K120" s="128"/>
      <c r="L120" s="128"/>
      <c r="M120" s="128"/>
      <c r="N120" s="128"/>
      <c r="O120" s="128"/>
      <c r="P120" s="128"/>
      <c r="Q120" s="128"/>
      <c r="R120" s="128"/>
      <c r="S120" s="128"/>
      <c r="T120" s="128"/>
      <c r="U120" s="128"/>
      <c r="V120" s="128"/>
      <c r="W120" s="128"/>
      <c r="X120" s="128"/>
    </row>
    <row r="121" ht="9.75" customHeight="1">
      <c r="A121" s="128"/>
      <c r="B121" s="128"/>
      <c r="C121" s="128"/>
      <c r="D121" s="128"/>
      <c r="E121" s="128"/>
      <c r="F121" s="128"/>
      <c r="G121" s="128"/>
      <c r="H121" s="128"/>
      <c r="I121" s="128"/>
      <c r="J121" s="128"/>
      <c r="K121" s="128"/>
      <c r="L121" s="128"/>
      <c r="M121" s="128"/>
      <c r="N121" s="128"/>
      <c r="O121" s="128"/>
      <c r="P121" s="128"/>
      <c r="Q121" s="128"/>
      <c r="R121" s="128"/>
      <c r="S121" s="128"/>
      <c r="T121" s="128"/>
      <c r="U121" s="128"/>
      <c r="V121" s="128"/>
      <c r="W121" s="128"/>
      <c r="X121" s="128"/>
    </row>
    <row r="122" ht="9.75" customHeight="1">
      <c r="A122" s="128"/>
      <c r="B122" s="128"/>
      <c r="C122" s="128"/>
      <c r="D122" s="128"/>
      <c r="E122" s="128"/>
      <c r="F122" s="128"/>
      <c r="G122" s="128"/>
      <c r="H122" s="128"/>
      <c r="I122" s="128"/>
      <c r="J122" s="128"/>
      <c r="K122" s="128"/>
      <c r="L122" s="128"/>
      <c r="M122" s="128"/>
      <c r="N122" s="128"/>
      <c r="O122" s="128"/>
      <c r="P122" s="128"/>
      <c r="Q122" s="128"/>
      <c r="R122" s="128"/>
      <c r="S122" s="128"/>
      <c r="T122" s="128"/>
      <c r="U122" s="128"/>
      <c r="V122" s="128"/>
      <c r="W122" s="128"/>
      <c r="X122" s="128"/>
    </row>
    <row r="123" ht="9.75" customHeight="1">
      <c r="A123" s="128"/>
      <c r="B123" s="128"/>
      <c r="C123" s="128"/>
      <c r="D123" s="128"/>
      <c r="E123" s="128"/>
      <c r="F123" s="128"/>
      <c r="G123" s="128"/>
      <c r="H123" s="128"/>
      <c r="I123" s="128"/>
      <c r="J123" s="128"/>
      <c r="K123" s="128"/>
      <c r="L123" s="128"/>
      <c r="M123" s="128"/>
      <c r="N123" s="128"/>
      <c r="O123" s="128"/>
      <c r="P123" s="128"/>
      <c r="Q123" s="128"/>
      <c r="R123" s="128"/>
      <c r="S123" s="128"/>
      <c r="T123" s="128"/>
      <c r="U123" s="128"/>
      <c r="V123" s="128"/>
      <c r="W123" s="128"/>
      <c r="X123" s="128"/>
    </row>
    <row r="124" ht="9.75" customHeight="1">
      <c r="A124" s="128"/>
      <c r="B124" s="128"/>
      <c r="C124" s="128"/>
      <c r="D124" s="128"/>
      <c r="E124" s="128"/>
      <c r="F124" s="128"/>
      <c r="G124" s="128"/>
      <c r="H124" s="128"/>
      <c r="I124" s="128"/>
      <c r="J124" s="128"/>
      <c r="K124" s="128"/>
      <c r="L124" s="128"/>
      <c r="M124" s="128"/>
      <c r="N124" s="128"/>
      <c r="O124" s="128"/>
      <c r="P124" s="128"/>
      <c r="Q124" s="128"/>
      <c r="R124" s="128"/>
      <c r="S124" s="128"/>
      <c r="T124" s="128"/>
      <c r="U124" s="128"/>
      <c r="V124" s="128"/>
      <c r="W124" s="128"/>
      <c r="X124" s="128"/>
    </row>
    <row r="125" ht="9.75" customHeight="1">
      <c r="A125" s="128"/>
      <c r="B125" s="128"/>
      <c r="C125" s="128"/>
      <c r="D125" s="128"/>
      <c r="E125" s="128"/>
      <c r="F125" s="128"/>
      <c r="G125" s="128"/>
      <c r="H125" s="128"/>
      <c r="I125" s="128"/>
      <c r="J125" s="128"/>
      <c r="K125" s="128"/>
      <c r="L125" s="128"/>
      <c r="M125" s="128"/>
      <c r="N125" s="128"/>
      <c r="O125" s="128"/>
      <c r="P125" s="128"/>
      <c r="Q125" s="128"/>
      <c r="R125" s="128"/>
      <c r="S125" s="128"/>
      <c r="T125" s="128"/>
      <c r="U125" s="128"/>
      <c r="V125" s="128"/>
      <c r="W125" s="128"/>
      <c r="X125" s="128"/>
    </row>
    <row r="126" ht="9.75" customHeight="1">
      <c r="A126" s="128"/>
      <c r="B126" s="128"/>
      <c r="C126" s="128"/>
      <c r="D126" s="128"/>
      <c r="E126" s="128"/>
      <c r="F126" s="128"/>
      <c r="G126" s="128"/>
      <c r="H126" s="128"/>
      <c r="I126" s="128"/>
      <c r="J126" s="128"/>
      <c r="K126" s="128"/>
      <c r="L126" s="128"/>
      <c r="M126" s="128"/>
      <c r="N126" s="128"/>
      <c r="O126" s="128"/>
      <c r="P126" s="128"/>
      <c r="Q126" s="128"/>
      <c r="R126" s="128"/>
      <c r="S126" s="128"/>
      <c r="T126" s="128"/>
      <c r="U126" s="128"/>
      <c r="V126" s="128"/>
      <c r="W126" s="128"/>
      <c r="X126" s="128"/>
    </row>
    <row r="127" ht="9.75" customHeight="1">
      <c r="A127" s="128"/>
      <c r="B127" s="128"/>
      <c r="C127" s="128"/>
      <c r="D127" s="128"/>
      <c r="E127" s="128"/>
      <c r="F127" s="128"/>
      <c r="G127" s="128"/>
      <c r="H127" s="128"/>
      <c r="I127" s="128"/>
      <c r="J127" s="128"/>
      <c r="K127" s="128"/>
      <c r="L127" s="128"/>
      <c r="M127" s="128"/>
      <c r="N127" s="128"/>
      <c r="O127" s="128"/>
      <c r="P127" s="128"/>
      <c r="Q127" s="128"/>
      <c r="R127" s="128"/>
      <c r="S127" s="128"/>
      <c r="T127" s="128"/>
      <c r="U127" s="128"/>
      <c r="V127" s="128"/>
      <c r="W127" s="128"/>
      <c r="X127" s="128"/>
    </row>
    <row r="128" ht="9.75" customHeight="1">
      <c r="A128" s="128"/>
      <c r="B128" s="128"/>
      <c r="C128" s="128"/>
      <c r="D128" s="128"/>
      <c r="E128" s="128"/>
      <c r="F128" s="128"/>
      <c r="G128" s="128"/>
      <c r="H128" s="128"/>
      <c r="I128" s="128"/>
      <c r="J128" s="128"/>
      <c r="K128" s="128"/>
      <c r="L128" s="128"/>
      <c r="M128" s="128"/>
      <c r="N128" s="128"/>
      <c r="O128" s="128"/>
      <c r="P128" s="128"/>
      <c r="Q128" s="128"/>
      <c r="R128" s="128"/>
      <c r="S128" s="128"/>
      <c r="T128" s="128"/>
      <c r="U128" s="128"/>
      <c r="V128" s="128"/>
      <c r="W128" s="128"/>
      <c r="X128" s="128"/>
    </row>
    <row r="129" ht="9.75" customHeight="1">
      <c r="A129" s="128"/>
      <c r="B129" s="128"/>
      <c r="C129" s="128"/>
      <c r="D129" s="128"/>
      <c r="E129" s="128"/>
      <c r="F129" s="128"/>
      <c r="G129" s="128"/>
      <c r="H129" s="128"/>
      <c r="I129" s="128"/>
      <c r="J129" s="128"/>
      <c r="K129" s="128"/>
      <c r="L129" s="128"/>
      <c r="M129" s="128"/>
      <c r="N129" s="128"/>
      <c r="O129" s="128"/>
      <c r="P129" s="128"/>
      <c r="Q129" s="128"/>
      <c r="R129" s="128"/>
      <c r="S129" s="128"/>
      <c r="T129" s="128"/>
      <c r="U129" s="128"/>
      <c r="V129" s="128"/>
      <c r="W129" s="128"/>
      <c r="X129" s="128"/>
    </row>
    <row r="130" ht="9.75" customHeight="1">
      <c r="A130" s="128"/>
      <c r="B130" s="128"/>
      <c r="C130" s="128"/>
      <c r="D130" s="128"/>
      <c r="E130" s="128"/>
      <c r="F130" s="128"/>
      <c r="G130" s="128"/>
      <c r="H130" s="128"/>
      <c r="I130" s="128"/>
      <c r="J130" s="128"/>
      <c r="K130" s="128"/>
      <c r="L130" s="128"/>
      <c r="M130" s="128"/>
      <c r="N130" s="128"/>
      <c r="O130" s="128"/>
      <c r="P130" s="128"/>
      <c r="Q130" s="128"/>
      <c r="R130" s="128"/>
      <c r="S130" s="128"/>
      <c r="T130" s="128"/>
      <c r="U130" s="128"/>
      <c r="V130" s="128"/>
      <c r="W130" s="128"/>
      <c r="X130" s="128"/>
    </row>
    <row r="131" ht="9.75" customHeight="1">
      <c r="A131" s="128"/>
      <c r="B131" s="128"/>
      <c r="C131" s="128"/>
      <c r="D131" s="128"/>
      <c r="E131" s="128"/>
      <c r="F131" s="128"/>
      <c r="G131" s="128"/>
      <c r="H131" s="128"/>
      <c r="I131" s="128"/>
      <c r="J131" s="128"/>
      <c r="K131" s="128"/>
      <c r="L131" s="128"/>
      <c r="M131" s="128"/>
      <c r="N131" s="128"/>
      <c r="O131" s="128"/>
      <c r="P131" s="128"/>
      <c r="Q131" s="128"/>
      <c r="R131" s="128"/>
      <c r="S131" s="128"/>
      <c r="T131" s="128"/>
      <c r="U131" s="128"/>
      <c r="V131" s="128"/>
      <c r="W131" s="128"/>
      <c r="X131" s="128"/>
    </row>
    <row r="132" ht="9.75" customHeight="1">
      <c r="A132" s="128"/>
      <c r="B132" s="128"/>
      <c r="C132" s="128"/>
      <c r="D132" s="128"/>
      <c r="E132" s="128"/>
      <c r="F132" s="128"/>
      <c r="G132" s="128"/>
      <c r="H132" s="128"/>
      <c r="I132" s="128"/>
      <c r="J132" s="128"/>
      <c r="K132" s="128"/>
      <c r="L132" s="128"/>
      <c r="M132" s="128"/>
      <c r="N132" s="128"/>
      <c r="O132" s="128"/>
      <c r="P132" s="128"/>
      <c r="Q132" s="128"/>
      <c r="R132" s="128"/>
      <c r="S132" s="128"/>
      <c r="T132" s="128"/>
      <c r="U132" s="128"/>
      <c r="V132" s="128"/>
      <c r="W132" s="128"/>
      <c r="X132" s="128"/>
    </row>
    <row r="133" ht="9.75" customHeight="1">
      <c r="A133" s="128"/>
      <c r="B133" s="128"/>
      <c r="C133" s="128"/>
      <c r="D133" s="128"/>
      <c r="E133" s="128"/>
      <c r="F133" s="128"/>
      <c r="G133" s="128"/>
      <c r="H133" s="128"/>
      <c r="I133" s="128"/>
      <c r="J133" s="128"/>
      <c r="K133" s="128"/>
      <c r="L133" s="128"/>
      <c r="M133" s="128"/>
      <c r="N133" s="128"/>
      <c r="O133" s="128"/>
      <c r="P133" s="128"/>
      <c r="Q133" s="128"/>
      <c r="R133" s="128"/>
      <c r="S133" s="128"/>
      <c r="T133" s="128"/>
      <c r="U133" s="128"/>
      <c r="V133" s="128"/>
      <c r="W133" s="128"/>
      <c r="X133" s="128"/>
    </row>
    <row r="134" ht="9.75" customHeight="1">
      <c r="A134" s="128"/>
      <c r="B134" s="128"/>
      <c r="C134" s="128"/>
      <c r="D134" s="128"/>
      <c r="E134" s="128"/>
      <c r="F134" s="128"/>
      <c r="G134" s="128"/>
      <c r="H134" s="128"/>
      <c r="I134" s="128"/>
      <c r="J134" s="128"/>
      <c r="K134" s="128"/>
      <c r="L134" s="128"/>
      <c r="M134" s="128"/>
      <c r="N134" s="128"/>
      <c r="O134" s="128"/>
      <c r="P134" s="128"/>
      <c r="Q134" s="128"/>
      <c r="R134" s="128"/>
      <c r="S134" s="128"/>
      <c r="T134" s="128"/>
      <c r="U134" s="128"/>
      <c r="V134" s="128"/>
      <c r="W134" s="128"/>
      <c r="X134" s="128"/>
    </row>
    <row r="135" ht="9.75" customHeight="1">
      <c r="A135" s="128"/>
      <c r="B135" s="128"/>
      <c r="C135" s="128"/>
      <c r="D135" s="128"/>
      <c r="E135" s="128"/>
      <c r="F135" s="128"/>
      <c r="G135" s="128"/>
      <c r="H135" s="128"/>
      <c r="I135" s="128"/>
      <c r="J135" s="128"/>
      <c r="K135" s="128"/>
      <c r="L135" s="128"/>
      <c r="M135" s="128"/>
      <c r="N135" s="128"/>
      <c r="O135" s="128"/>
      <c r="P135" s="128"/>
      <c r="Q135" s="128"/>
      <c r="R135" s="128"/>
      <c r="S135" s="128"/>
      <c r="T135" s="128"/>
      <c r="U135" s="128"/>
      <c r="V135" s="128"/>
      <c r="W135" s="128"/>
      <c r="X135" s="128"/>
    </row>
    <row r="136" ht="9.75" customHeight="1">
      <c r="A136" s="128"/>
      <c r="B136" s="128"/>
      <c r="C136" s="128"/>
      <c r="D136" s="128"/>
      <c r="E136" s="128"/>
      <c r="F136" s="128"/>
      <c r="G136" s="128"/>
      <c r="H136" s="128"/>
      <c r="I136" s="128"/>
      <c r="J136" s="128"/>
      <c r="K136" s="128"/>
      <c r="L136" s="128"/>
      <c r="M136" s="128"/>
      <c r="N136" s="128"/>
      <c r="O136" s="128"/>
      <c r="P136" s="128"/>
      <c r="Q136" s="128"/>
      <c r="R136" s="128"/>
      <c r="S136" s="128"/>
      <c r="T136" s="128"/>
      <c r="U136" s="128"/>
      <c r="V136" s="128"/>
      <c r="W136" s="128"/>
      <c r="X136" s="128"/>
    </row>
    <row r="137" ht="9.75" customHeight="1">
      <c r="A137" s="128"/>
      <c r="B137" s="128"/>
      <c r="C137" s="128"/>
      <c r="D137" s="128"/>
      <c r="E137" s="128"/>
      <c r="F137" s="128"/>
      <c r="G137" s="128"/>
      <c r="H137" s="128"/>
      <c r="I137" s="128"/>
      <c r="J137" s="128"/>
      <c r="K137" s="128"/>
      <c r="L137" s="128"/>
      <c r="M137" s="128"/>
      <c r="N137" s="128"/>
      <c r="O137" s="128"/>
      <c r="P137" s="128"/>
      <c r="Q137" s="128"/>
      <c r="R137" s="128"/>
      <c r="S137" s="128"/>
      <c r="T137" s="128"/>
      <c r="U137" s="128"/>
      <c r="V137" s="128"/>
      <c r="W137" s="128"/>
      <c r="X137" s="128"/>
    </row>
    <row r="138" ht="9.75" customHeight="1">
      <c r="A138" s="128"/>
      <c r="B138" s="128"/>
      <c r="C138" s="128"/>
      <c r="D138" s="128"/>
      <c r="E138" s="128"/>
      <c r="F138" s="128"/>
      <c r="G138" s="128"/>
      <c r="H138" s="128"/>
      <c r="I138" s="128"/>
      <c r="J138" s="128"/>
      <c r="K138" s="128"/>
      <c r="L138" s="128"/>
      <c r="M138" s="128"/>
      <c r="N138" s="128"/>
      <c r="O138" s="128"/>
      <c r="P138" s="128"/>
      <c r="Q138" s="128"/>
      <c r="R138" s="128"/>
      <c r="S138" s="128"/>
      <c r="T138" s="128"/>
      <c r="U138" s="128"/>
      <c r="V138" s="128"/>
      <c r="W138" s="128"/>
      <c r="X138" s="128"/>
    </row>
    <row r="139" ht="9.75" customHeight="1">
      <c r="A139" s="128"/>
      <c r="B139" s="128"/>
      <c r="C139" s="128"/>
      <c r="D139" s="128"/>
      <c r="E139" s="128"/>
      <c r="F139" s="128"/>
      <c r="G139" s="128"/>
      <c r="H139" s="128"/>
      <c r="I139" s="128"/>
      <c r="J139" s="128"/>
      <c r="K139" s="128"/>
      <c r="L139" s="128"/>
      <c r="M139" s="128"/>
      <c r="N139" s="128"/>
      <c r="O139" s="128"/>
      <c r="P139" s="128"/>
      <c r="Q139" s="128"/>
      <c r="R139" s="128"/>
      <c r="S139" s="128"/>
      <c r="T139" s="128"/>
      <c r="U139" s="128"/>
      <c r="V139" s="128"/>
      <c r="W139" s="128"/>
      <c r="X139" s="128"/>
    </row>
    <row r="140" ht="9.75" customHeight="1">
      <c r="A140" s="128"/>
      <c r="B140" s="128"/>
      <c r="C140" s="128"/>
      <c r="D140" s="128"/>
      <c r="E140" s="128"/>
      <c r="F140" s="128"/>
      <c r="G140" s="128"/>
      <c r="H140" s="128"/>
      <c r="I140" s="128"/>
      <c r="J140" s="128"/>
      <c r="K140" s="128"/>
      <c r="L140" s="128"/>
      <c r="M140" s="128"/>
      <c r="N140" s="128"/>
      <c r="O140" s="128"/>
      <c r="P140" s="128"/>
      <c r="Q140" s="128"/>
      <c r="R140" s="128"/>
      <c r="S140" s="128"/>
      <c r="T140" s="128"/>
      <c r="U140" s="128"/>
      <c r="V140" s="128"/>
      <c r="W140" s="128"/>
      <c r="X140" s="128"/>
    </row>
    <row r="141" ht="9.75" customHeight="1">
      <c r="A141" s="128"/>
      <c r="B141" s="128"/>
      <c r="C141" s="128"/>
      <c r="D141" s="128"/>
      <c r="E141" s="128"/>
      <c r="F141" s="128"/>
      <c r="G141" s="128"/>
      <c r="H141" s="128"/>
      <c r="I141" s="128"/>
      <c r="J141" s="128"/>
      <c r="K141" s="128"/>
      <c r="L141" s="128"/>
      <c r="M141" s="128"/>
      <c r="N141" s="128"/>
      <c r="O141" s="128"/>
      <c r="P141" s="128"/>
      <c r="Q141" s="128"/>
      <c r="R141" s="128"/>
      <c r="S141" s="128"/>
      <c r="T141" s="128"/>
      <c r="U141" s="128"/>
      <c r="V141" s="128"/>
      <c r="W141" s="128"/>
      <c r="X141" s="128"/>
    </row>
    <row r="142" ht="9.75" customHeight="1">
      <c r="A142" s="128"/>
      <c r="B142" s="128"/>
      <c r="C142" s="128"/>
      <c r="D142" s="128"/>
      <c r="E142" s="128"/>
      <c r="F142" s="128"/>
      <c r="G142" s="128"/>
      <c r="H142" s="128"/>
      <c r="I142" s="128"/>
      <c r="J142" s="128"/>
      <c r="K142" s="128"/>
      <c r="L142" s="128"/>
      <c r="M142" s="128"/>
      <c r="N142" s="128"/>
      <c r="O142" s="128"/>
      <c r="P142" s="128"/>
      <c r="Q142" s="128"/>
      <c r="R142" s="128"/>
      <c r="S142" s="128"/>
      <c r="T142" s="128"/>
      <c r="U142" s="128"/>
      <c r="V142" s="128"/>
      <c r="W142" s="128"/>
      <c r="X142" s="128"/>
    </row>
    <row r="143" ht="9.75" customHeight="1">
      <c r="A143" s="128"/>
      <c r="B143" s="128"/>
      <c r="C143" s="128"/>
      <c r="D143" s="128"/>
      <c r="E143" s="128"/>
      <c r="F143" s="128"/>
      <c r="G143" s="128"/>
      <c r="H143" s="128"/>
      <c r="I143" s="128"/>
      <c r="J143" s="128"/>
      <c r="K143" s="128"/>
      <c r="L143" s="128"/>
      <c r="M143" s="128"/>
      <c r="N143" s="128"/>
      <c r="O143" s="128"/>
      <c r="P143" s="128"/>
      <c r="Q143" s="128"/>
      <c r="R143" s="128"/>
      <c r="S143" s="128"/>
      <c r="T143" s="128"/>
      <c r="U143" s="128"/>
      <c r="V143" s="128"/>
      <c r="W143" s="128"/>
      <c r="X143" s="128"/>
    </row>
    <row r="144" ht="9.75" customHeight="1">
      <c r="A144" s="128"/>
      <c r="B144" s="128"/>
      <c r="C144" s="128"/>
      <c r="D144" s="128"/>
      <c r="E144" s="128"/>
      <c r="F144" s="128"/>
      <c r="G144" s="128"/>
      <c r="H144" s="128"/>
      <c r="I144" s="128"/>
      <c r="J144" s="128"/>
      <c r="K144" s="128"/>
      <c r="L144" s="128"/>
      <c r="M144" s="128"/>
      <c r="N144" s="128"/>
      <c r="O144" s="128"/>
      <c r="P144" s="128"/>
      <c r="Q144" s="128"/>
      <c r="R144" s="128"/>
      <c r="S144" s="128"/>
      <c r="T144" s="128"/>
      <c r="U144" s="128"/>
      <c r="V144" s="128"/>
      <c r="W144" s="128"/>
      <c r="X144" s="128"/>
    </row>
    <row r="145" ht="9.75" customHeight="1">
      <c r="A145" s="128"/>
      <c r="B145" s="128"/>
      <c r="C145" s="128"/>
      <c r="D145" s="128"/>
      <c r="E145" s="128"/>
      <c r="F145" s="128"/>
      <c r="G145" s="128"/>
      <c r="H145" s="128"/>
      <c r="I145" s="128"/>
      <c r="J145" s="128"/>
      <c r="K145" s="128"/>
      <c r="L145" s="128"/>
      <c r="M145" s="128"/>
      <c r="N145" s="128"/>
      <c r="O145" s="128"/>
      <c r="P145" s="128"/>
      <c r="Q145" s="128"/>
      <c r="R145" s="128"/>
      <c r="S145" s="128"/>
      <c r="T145" s="128"/>
      <c r="U145" s="128"/>
      <c r="V145" s="128"/>
      <c r="W145" s="128"/>
      <c r="X145" s="128"/>
    </row>
    <row r="146" ht="9.75" customHeight="1">
      <c r="A146" s="128"/>
      <c r="B146" s="128"/>
      <c r="C146" s="128"/>
      <c r="D146" s="128"/>
      <c r="E146" s="128"/>
      <c r="F146" s="128"/>
      <c r="G146" s="128"/>
      <c r="H146" s="128"/>
      <c r="I146" s="128"/>
      <c r="J146" s="128"/>
      <c r="K146" s="128"/>
      <c r="L146" s="128"/>
      <c r="M146" s="128"/>
      <c r="N146" s="128"/>
      <c r="O146" s="128"/>
      <c r="P146" s="128"/>
      <c r="Q146" s="128"/>
      <c r="R146" s="128"/>
      <c r="S146" s="128"/>
      <c r="T146" s="128"/>
      <c r="U146" s="128"/>
      <c r="V146" s="128"/>
      <c r="W146" s="128"/>
      <c r="X146" s="128"/>
    </row>
    <row r="147" ht="9.75" customHeight="1">
      <c r="A147" s="128"/>
      <c r="B147" s="128"/>
      <c r="C147" s="128"/>
      <c r="D147" s="128"/>
      <c r="E147" s="128"/>
      <c r="F147" s="128"/>
      <c r="G147" s="128"/>
      <c r="H147" s="128"/>
      <c r="I147" s="128"/>
      <c r="J147" s="128"/>
      <c r="K147" s="128"/>
      <c r="L147" s="128"/>
      <c r="M147" s="128"/>
      <c r="N147" s="128"/>
      <c r="O147" s="128"/>
      <c r="P147" s="128"/>
      <c r="Q147" s="128"/>
      <c r="R147" s="128"/>
      <c r="S147" s="128"/>
      <c r="T147" s="128"/>
      <c r="U147" s="128"/>
      <c r="V147" s="128"/>
      <c r="W147" s="128"/>
      <c r="X147" s="128"/>
    </row>
    <row r="148" ht="9.75" customHeight="1">
      <c r="A148" s="128"/>
      <c r="B148" s="128"/>
      <c r="C148" s="128"/>
      <c r="D148" s="128"/>
      <c r="E148" s="128"/>
      <c r="F148" s="128"/>
      <c r="G148" s="128"/>
      <c r="H148" s="128"/>
      <c r="I148" s="128"/>
      <c r="J148" s="128"/>
      <c r="K148" s="128"/>
      <c r="L148" s="128"/>
      <c r="M148" s="128"/>
      <c r="N148" s="128"/>
      <c r="O148" s="128"/>
      <c r="P148" s="128"/>
      <c r="Q148" s="128"/>
      <c r="R148" s="128"/>
      <c r="S148" s="128"/>
      <c r="T148" s="128"/>
      <c r="U148" s="128"/>
      <c r="V148" s="128"/>
      <c r="W148" s="128"/>
      <c r="X148" s="128"/>
    </row>
    <row r="149" ht="9.75" customHeight="1">
      <c r="A149" s="128"/>
      <c r="B149" s="128"/>
      <c r="C149" s="128"/>
      <c r="D149" s="128"/>
      <c r="E149" s="128"/>
      <c r="F149" s="128"/>
      <c r="G149" s="128"/>
      <c r="H149" s="128"/>
      <c r="I149" s="128"/>
      <c r="J149" s="128"/>
      <c r="K149" s="128"/>
      <c r="L149" s="128"/>
      <c r="M149" s="128"/>
      <c r="N149" s="128"/>
      <c r="O149" s="128"/>
      <c r="P149" s="128"/>
      <c r="Q149" s="128"/>
      <c r="R149" s="128"/>
      <c r="S149" s="128"/>
      <c r="T149" s="128"/>
      <c r="U149" s="128"/>
      <c r="V149" s="128"/>
      <c r="W149" s="128"/>
      <c r="X149" s="128"/>
    </row>
    <row r="150" ht="9.75" customHeight="1">
      <c r="A150" s="128"/>
      <c r="B150" s="128"/>
      <c r="C150" s="128"/>
      <c r="D150" s="128"/>
      <c r="E150" s="128"/>
      <c r="F150" s="128"/>
      <c r="G150" s="128"/>
      <c r="H150" s="128"/>
      <c r="I150" s="128"/>
      <c r="J150" s="128"/>
      <c r="K150" s="128"/>
      <c r="L150" s="128"/>
      <c r="M150" s="128"/>
      <c r="N150" s="128"/>
      <c r="O150" s="128"/>
      <c r="P150" s="128"/>
      <c r="Q150" s="128"/>
      <c r="R150" s="128"/>
      <c r="S150" s="128"/>
      <c r="T150" s="128"/>
      <c r="U150" s="128"/>
      <c r="V150" s="128"/>
      <c r="W150" s="128"/>
      <c r="X150" s="128"/>
    </row>
    <row r="151" ht="9.75" customHeight="1">
      <c r="A151" s="128"/>
      <c r="B151" s="128"/>
      <c r="C151" s="128"/>
      <c r="D151" s="128"/>
      <c r="E151" s="128"/>
      <c r="F151" s="128"/>
      <c r="G151" s="128"/>
      <c r="H151" s="128"/>
      <c r="I151" s="128"/>
      <c r="J151" s="128"/>
      <c r="K151" s="128"/>
      <c r="L151" s="128"/>
      <c r="M151" s="128"/>
      <c r="N151" s="128"/>
      <c r="O151" s="128"/>
      <c r="P151" s="128"/>
      <c r="Q151" s="128"/>
      <c r="R151" s="128"/>
      <c r="S151" s="128"/>
      <c r="T151" s="128"/>
      <c r="U151" s="128"/>
      <c r="V151" s="128"/>
      <c r="W151" s="128"/>
      <c r="X151" s="128"/>
    </row>
    <row r="152" ht="9.75" customHeight="1">
      <c r="A152" s="128"/>
      <c r="B152" s="128"/>
      <c r="C152" s="128"/>
      <c r="D152" s="128"/>
      <c r="E152" s="128"/>
      <c r="F152" s="128"/>
      <c r="G152" s="128"/>
      <c r="H152" s="128"/>
      <c r="I152" s="128"/>
      <c r="J152" s="128"/>
      <c r="K152" s="128"/>
      <c r="L152" s="128"/>
      <c r="M152" s="128"/>
      <c r="N152" s="128"/>
      <c r="O152" s="128"/>
      <c r="P152" s="128"/>
      <c r="Q152" s="128"/>
      <c r="R152" s="128"/>
      <c r="S152" s="128"/>
      <c r="T152" s="128"/>
      <c r="U152" s="128"/>
      <c r="V152" s="128"/>
      <c r="W152" s="128"/>
      <c r="X152" s="128"/>
    </row>
    <row r="153" ht="9.75" customHeight="1">
      <c r="A153" s="128"/>
      <c r="B153" s="128"/>
      <c r="C153" s="128"/>
      <c r="D153" s="128"/>
      <c r="E153" s="128"/>
      <c r="F153" s="128"/>
      <c r="G153" s="128"/>
      <c r="H153" s="128"/>
      <c r="I153" s="128"/>
      <c r="J153" s="128"/>
      <c r="K153" s="128"/>
      <c r="L153" s="128"/>
      <c r="M153" s="128"/>
      <c r="N153" s="128"/>
      <c r="O153" s="128"/>
      <c r="P153" s="128"/>
      <c r="Q153" s="128"/>
      <c r="R153" s="128"/>
      <c r="S153" s="128"/>
      <c r="T153" s="128"/>
      <c r="U153" s="128"/>
      <c r="V153" s="128"/>
      <c r="W153" s="128"/>
      <c r="X153" s="128"/>
    </row>
    <row r="154" ht="9.75" customHeight="1">
      <c r="A154" s="128"/>
      <c r="B154" s="128"/>
      <c r="C154" s="128"/>
      <c r="D154" s="128"/>
      <c r="E154" s="128"/>
      <c r="F154" s="128"/>
      <c r="G154" s="128"/>
      <c r="H154" s="128"/>
      <c r="I154" s="128"/>
      <c r="J154" s="128"/>
      <c r="K154" s="128"/>
      <c r="L154" s="128"/>
      <c r="M154" s="128"/>
      <c r="N154" s="128"/>
      <c r="O154" s="128"/>
      <c r="P154" s="128"/>
      <c r="Q154" s="128"/>
      <c r="R154" s="128"/>
      <c r="S154" s="128"/>
      <c r="T154" s="128"/>
      <c r="U154" s="128"/>
      <c r="V154" s="128"/>
      <c r="W154" s="128"/>
      <c r="X154" s="128"/>
    </row>
    <row r="155" ht="9.75" customHeight="1">
      <c r="A155" s="128"/>
      <c r="B155" s="128"/>
      <c r="C155" s="128"/>
      <c r="D155" s="128"/>
      <c r="E155" s="128"/>
      <c r="F155" s="128"/>
      <c r="G155" s="128"/>
      <c r="H155" s="128"/>
      <c r="I155" s="128"/>
      <c r="J155" s="128"/>
      <c r="K155" s="128"/>
      <c r="L155" s="128"/>
      <c r="M155" s="128"/>
      <c r="N155" s="128"/>
      <c r="O155" s="128"/>
      <c r="P155" s="128"/>
      <c r="Q155" s="128"/>
      <c r="R155" s="128"/>
      <c r="S155" s="128"/>
      <c r="T155" s="128"/>
      <c r="U155" s="128"/>
      <c r="V155" s="128"/>
      <c r="W155" s="128"/>
      <c r="X155" s="128"/>
    </row>
    <row r="156" ht="9.75" customHeight="1">
      <c r="A156" s="128"/>
      <c r="B156" s="128"/>
      <c r="C156" s="128"/>
      <c r="D156" s="128"/>
      <c r="E156" s="128"/>
      <c r="F156" s="128"/>
      <c r="G156" s="128"/>
      <c r="H156" s="128"/>
      <c r="I156" s="128"/>
      <c r="J156" s="128"/>
      <c r="K156" s="128"/>
      <c r="L156" s="128"/>
      <c r="M156" s="128"/>
      <c r="N156" s="128"/>
      <c r="O156" s="128"/>
      <c r="P156" s="128"/>
      <c r="Q156" s="128"/>
      <c r="R156" s="128"/>
      <c r="S156" s="128"/>
      <c r="T156" s="128"/>
      <c r="U156" s="128"/>
      <c r="V156" s="128"/>
      <c r="W156" s="128"/>
      <c r="X156" s="128"/>
    </row>
    <row r="157" ht="9.75" customHeight="1">
      <c r="A157" s="128"/>
      <c r="B157" s="128"/>
      <c r="C157" s="128"/>
      <c r="D157" s="128"/>
      <c r="E157" s="128"/>
      <c r="F157" s="128"/>
      <c r="G157" s="128"/>
      <c r="H157" s="128"/>
      <c r="I157" s="128"/>
      <c r="J157" s="128"/>
      <c r="K157" s="128"/>
      <c r="L157" s="128"/>
      <c r="M157" s="128"/>
      <c r="N157" s="128"/>
      <c r="O157" s="128"/>
      <c r="P157" s="128"/>
      <c r="Q157" s="128"/>
      <c r="R157" s="128"/>
      <c r="S157" s="128"/>
      <c r="T157" s="128"/>
      <c r="U157" s="128"/>
      <c r="V157" s="128"/>
      <c r="W157" s="128"/>
      <c r="X157" s="128"/>
    </row>
    <row r="158" ht="9.75" customHeight="1">
      <c r="A158" s="128"/>
      <c r="B158" s="128"/>
      <c r="C158" s="128"/>
      <c r="D158" s="128"/>
      <c r="E158" s="128"/>
      <c r="F158" s="128"/>
      <c r="G158" s="128"/>
      <c r="H158" s="128"/>
      <c r="I158" s="128"/>
      <c r="J158" s="128"/>
      <c r="K158" s="128"/>
      <c r="L158" s="128"/>
      <c r="M158" s="128"/>
      <c r="N158" s="128"/>
      <c r="O158" s="128"/>
      <c r="P158" s="128"/>
      <c r="Q158" s="128"/>
      <c r="R158" s="128"/>
      <c r="S158" s="128"/>
      <c r="T158" s="128"/>
      <c r="U158" s="128"/>
      <c r="V158" s="128"/>
      <c r="W158" s="128"/>
      <c r="X158" s="128"/>
    </row>
    <row r="159" ht="9.75" customHeight="1">
      <c r="A159" s="128"/>
      <c r="B159" s="128"/>
      <c r="C159" s="128"/>
      <c r="D159" s="128"/>
      <c r="E159" s="128"/>
      <c r="F159" s="128"/>
      <c r="G159" s="128"/>
      <c r="H159" s="128"/>
      <c r="I159" s="128"/>
      <c r="J159" s="128"/>
      <c r="K159" s="128"/>
      <c r="L159" s="128"/>
      <c r="M159" s="128"/>
      <c r="N159" s="128"/>
      <c r="O159" s="128"/>
      <c r="P159" s="128"/>
      <c r="Q159" s="128"/>
      <c r="R159" s="128"/>
      <c r="S159" s="128"/>
      <c r="T159" s="128"/>
      <c r="U159" s="128"/>
      <c r="V159" s="128"/>
      <c r="W159" s="128"/>
      <c r="X159" s="128"/>
    </row>
    <row r="160" ht="9.75" customHeight="1">
      <c r="A160" s="128"/>
      <c r="B160" s="128"/>
      <c r="C160" s="128"/>
      <c r="D160" s="128"/>
      <c r="E160" s="128"/>
      <c r="F160" s="128"/>
      <c r="G160" s="128"/>
      <c r="H160" s="128"/>
      <c r="I160" s="128"/>
      <c r="J160" s="128"/>
      <c r="K160" s="128"/>
      <c r="L160" s="128"/>
      <c r="M160" s="128"/>
      <c r="N160" s="128"/>
      <c r="O160" s="128"/>
      <c r="P160" s="128"/>
      <c r="Q160" s="128"/>
      <c r="R160" s="128"/>
      <c r="S160" s="128"/>
      <c r="T160" s="128"/>
      <c r="U160" s="128"/>
      <c r="V160" s="128"/>
      <c r="W160" s="128"/>
      <c r="X160" s="128"/>
    </row>
    <row r="161" ht="9.75" customHeight="1">
      <c r="A161" s="128"/>
      <c r="B161" s="128"/>
      <c r="C161" s="128"/>
      <c r="D161" s="128"/>
      <c r="E161" s="128"/>
      <c r="F161" s="128"/>
      <c r="G161" s="128"/>
      <c r="H161" s="128"/>
      <c r="I161" s="128"/>
      <c r="J161" s="128"/>
      <c r="K161" s="128"/>
      <c r="L161" s="128"/>
      <c r="M161" s="128"/>
      <c r="N161" s="128"/>
      <c r="O161" s="128"/>
      <c r="P161" s="128"/>
      <c r="Q161" s="128"/>
      <c r="R161" s="128"/>
      <c r="S161" s="128"/>
      <c r="T161" s="128"/>
      <c r="U161" s="128"/>
      <c r="V161" s="128"/>
      <c r="W161" s="128"/>
      <c r="X161" s="128"/>
    </row>
    <row r="162" ht="9.75" customHeight="1">
      <c r="A162" s="128"/>
      <c r="B162" s="128"/>
      <c r="C162" s="128"/>
      <c r="D162" s="128"/>
      <c r="E162" s="128"/>
      <c r="F162" s="128"/>
      <c r="G162" s="128"/>
      <c r="H162" s="128"/>
      <c r="I162" s="128"/>
      <c r="J162" s="128"/>
      <c r="K162" s="128"/>
      <c r="L162" s="128"/>
      <c r="M162" s="128"/>
      <c r="N162" s="128"/>
      <c r="O162" s="128"/>
      <c r="P162" s="128"/>
      <c r="Q162" s="128"/>
      <c r="R162" s="128"/>
      <c r="S162" s="128"/>
      <c r="T162" s="128"/>
      <c r="U162" s="128"/>
      <c r="V162" s="128"/>
      <c r="W162" s="128"/>
      <c r="X162" s="128"/>
    </row>
    <row r="163" ht="9.75" customHeight="1">
      <c r="A163" s="128"/>
      <c r="B163" s="128"/>
      <c r="C163" s="128"/>
      <c r="D163" s="128"/>
      <c r="E163" s="128"/>
      <c r="F163" s="128"/>
      <c r="G163" s="128"/>
      <c r="H163" s="128"/>
      <c r="I163" s="128"/>
      <c r="J163" s="128"/>
      <c r="K163" s="128"/>
      <c r="L163" s="128"/>
      <c r="M163" s="128"/>
      <c r="N163" s="128"/>
      <c r="O163" s="128"/>
      <c r="P163" s="128"/>
      <c r="Q163" s="128"/>
      <c r="R163" s="128"/>
      <c r="S163" s="128"/>
      <c r="T163" s="128"/>
      <c r="U163" s="128"/>
      <c r="V163" s="128"/>
      <c r="W163" s="128"/>
      <c r="X163" s="128"/>
    </row>
    <row r="164" ht="9.75" customHeight="1">
      <c r="A164" s="128"/>
      <c r="B164" s="128"/>
      <c r="C164" s="128"/>
      <c r="D164" s="128"/>
      <c r="E164" s="128"/>
      <c r="F164" s="128"/>
      <c r="G164" s="128"/>
      <c r="H164" s="128"/>
      <c r="I164" s="128"/>
      <c r="J164" s="128"/>
      <c r="K164" s="128"/>
      <c r="L164" s="128"/>
      <c r="M164" s="128"/>
      <c r="N164" s="128"/>
      <c r="O164" s="128"/>
      <c r="P164" s="128"/>
      <c r="Q164" s="128"/>
      <c r="R164" s="128"/>
      <c r="S164" s="128"/>
      <c r="T164" s="128"/>
      <c r="U164" s="128"/>
      <c r="V164" s="128"/>
      <c r="W164" s="128"/>
      <c r="X164" s="128"/>
    </row>
    <row r="165" ht="9.75" customHeight="1">
      <c r="A165" s="128"/>
      <c r="B165" s="128"/>
      <c r="C165" s="128"/>
      <c r="D165" s="128"/>
      <c r="E165" s="128"/>
      <c r="F165" s="128"/>
      <c r="G165" s="128"/>
      <c r="H165" s="128"/>
      <c r="I165" s="128"/>
      <c r="J165" s="128"/>
      <c r="K165" s="128"/>
      <c r="L165" s="128"/>
      <c r="M165" s="128"/>
      <c r="N165" s="128"/>
      <c r="O165" s="128"/>
      <c r="P165" s="128"/>
      <c r="Q165" s="128"/>
      <c r="R165" s="128"/>
      <c r="S165" s="128"/>
      <c r="T165" s="128"/>
      <c r="U165" s="128"/>
      <c r="V165" s="128"/>
      <c r="W165" s="128"/>
      <c r="X165" s="128"/>
    </row>
    <row r="166" ht="9.75" customHeight="1">
      <c r="A166" s="128"/>
      <c r="B166" s="128"/>
      <c r="C166" s="128"/>
      <c r="D166" s="128"/>
      <c r="E166" s="128"/>
      <c r="F166" s="128"/>
      <c r="G166" s="128"/>
      <c r="H166" s="128"/>
      <c r="I166" s="128"/>
      <c r="J166" s="128"/>
      <c r="K166" s="128"/>
      <c r="L166" s="128"/>
      <c r="M166" s="128"/>
      <c r="N166" s="128"/>
      <c r="O166" s="128"/>
      <c r="P166" s="128"/>
      <c r="Q166" s="128"/>
      <c r="R166" s="128"/>
      <c r="S166" s="128"/>
      <c r="T166" s="128"/>
      <c r="U166" s="128"/>
      <c r="V166" s="128"/>
      <c r="W166" s="128"/>
      <c r="X166" s="128"/>
    </row>
    <row r="167" ht="9.75" customHeight="1">
      <c r="A167" s="128"/>
      <c r="B167" s="128"/>
      <c r="C167" s="128"/>
      <c r="D167" s="128"/>
      <c r="E167" s="128"/>
      <c r="F167" s="128"/>
      <c r="G167" s="128"/>
      <c r="H167" s="128"/>
      <c r="I167" s="128"/>
      <c r="J167" s="128"/>
      <c r="K167" s="128"/>
      <c r="L167" s="128"/>
      <c r="M167" s="128"/>
      <c r="N167" s="128"/>
      <c r="O167" s="128"/>
      <c r="P167" s="128"/>
      <c r="Q167" s="128"/>
      <c r="R167" s="128"/>
      <c r="S167" s="128"/>
      <c r="T167" s="128"/>
      <c r="U167" s="128"/>
      <c r="V167" s="128"/>
      <c r="W167" s="128"/>
      <c r="X167" s="128"/>
    </row>
    <row r="168" ht="9.75" customHeight="1">
      <c r="A168" s="128"/>
      <c r="B168" s="128"/>
      <c r="C168" s="128"/>
      <c r="D168" s="128"/>
      <c r="E168" s="128"/>
      <c r="F168" s="128"/>
      <c r="G168" s="128"/>
      <c r="H168" s="128"/>
      <c r="I168" s="128"/>
      <c r="J168" s="128"/>
      <c r="K168" s="128"/>
      <c r="L168" s="128"/>
      <c r="M168" s="128"/>
      <c r="N168" s="128"/>
      <c r="O168" s="128"/>
      <c r="P168" s="128"/>
      <c r="Q168" s="128"/>
      <c r="R168" s="128"/>
      <c r="S168" s="128"/>
      <c r="T168" s="128"/>
      <c r="U168" s="128"/>
      <c r="V168" s="128"/>
      <c r="W168" s="128"/>
      <c r="X168" s="128"/>
    </row>
    <row r="169" ht="9.75" customHeight="1">
      <c r="A169" s="128"/>
      <c r="B169" s="128"/>
      <c r="C169" s="128"/>
      <c r="D169" s="128"/>
      <c r="E169" s="128"/>
      <c r="F169" s="128"/>
      <c r="G169" s="128"/>
      <c r="H169" s="128"/>
      <c r="I169" s="128"/>
      <c r="J169" s="128"/>
      <c r="K169" s="128"/>
      <c r="L169" s="128"/>
      <c r="M169" s="128"/>
      <c r="N169" s="128"/>
      <c r="O169" s="128"/>
      <c r="P169" s="128"/>
      <c r="Q169" s="128"/>
      <c r="R169" s="128"/>
      <c r="S169" s="128"/>
      <c r="T169" s="128"/>
      <c r="U169" s="128"/>
      <c r="V169" s="128"/>
      <c r="W169" s="128"/>
      <c r="X169" s="128"/>
    </row>
    <row r="170" ht="9.75" customHeight="1">
      <c r="A170" s="128"/>
      <c r="B170" s="128"/>
      <c r="C170" s="128"/>
      <c r="D170" s="128"/>
      <c r="E170" s="128"/>
      <c r="F170" s="128"/>
      <c r="G170" s="128"/>
      <c r="H170" s="128"/>
      <c r="I170" s="128"/>
      <c r="J170" s="128"/>
      <c r="K170" s="128"/>
      <c r="L170" s="128"/>
      <c r="M170" s="128"/>
      <c r="N170" s="128"/>
      <c r="O170" s="128"/>
      <c r="P170" s="128"/>
      <c r="Q170" s="128"/>
      <c r="R170" s="128"/>
      <c r="S170" s="128"/>
      <c r="T170" s="128"/>
      <c r="U170" s="128"/>
      <c r="V170" s="128"/>
      <c r="W170" s="128"/>
      <c r="X170" s="128"/>
    </row>
    <row r="171" ht="9.75" customHeight="1">
      <c r="A171" s="128"/>
      <c r="B171" s="128"/>
      <c r="C171" s="128"/>
      <c r="D171" s="128"/>
      <c r="E171" s="128"/>
      <c r="F171" s="128"/>
      <c r="G171" s="128"/>
      <c r="H171" s="128"/>
      <c r="I171" s="128"/>
      <c r="J171" s="128"/>
      <c r="K171" s="128"/>
      <c r="L171" s="128"/>
      <c r="M171" s="128"/>
      <c r="N171" s="128"/>
      <c r="O171" s="128"/>
      <c r="P171" s="128"/>
      <c r="Q171" s="128"/>
      <c r="R171" s="128"/>
      <c r="S171" s="128"/>
      <c r="T171" s="128"/>
      <c r="U171" s="128"/>
      <c r="V171" s="128"/>
      <c r="W171" s="128"/>
      <c r="X171" s="128"/>
    </row>
    <row r="172" ht="9.75" customHeight="1">
      <c r="A172" s="128"/>
      <c r="B172" s="128"/>
      <c r="C172" s="128"/>
      <c r="D172" s="128"/>
      <c r="E172" s="128"/>
      <c r="F172" s="128"/>
      <c r="G172" s="128"/>
      <c r="H172" s="128"/>
      <c r="I172" s="128"/>
      <c r="J172" s="128"/>
      <c r="K172" s="128"/>
      <c r="L172" s="128"/>
      <c r="M172" s="128"/>
      <c r="N172" s="128"/>
      <c r="O172" s="128"/>
      <c r="P172" s="128"/>
      <c r="Q172" s="128"/>
      <c r="R172" s="128"/>
      <c r="S172" s="128"/>
      <c r="T172" s="128"/>
      <c r="U172" s="128"/>
      <c r="V172" s="128"/>
      <c r="W172" s="128"/>
      <c r="X172" s="128"/>
    </row>
    <row r="173" ht="9.75" customHeight="1">
      <c r="A173" s="128"/>
      <c r="B173" s="128"/>
      <c r="C173" s="128"/>
      <c r="D173" s="128"/>
      <c r="E173" s="128"/>
      <c r="F173" s="128"/>
      <c r="G173" s="128"/>
      <c r="H173" s="128"/>
      <c r="I173" s="128"/>
      <c r="J173" s="128"/>
      <c r="K173" s="128"/>
      <c r="L173" s="128"/>
      <c r="M173" s="128"/>
      <c r="N173" s="128"/>
      <c r="O173" s="128"/>
      <c r="P173" s="128"/>
      <c r="Q173" s="128"/>
      <c r="R173" s="128"/>
      <c r="S173" s="128"/>
      <c r="T173" s="128"/>
      <c r="U173" s="128"/>
      <c r="V173" s="128"/>
      <c r="W173" s="128"/>
      <c r="X173" s="128"/>
    </row>
    <row r="174" ht="9.75" customHeight="1">
      <c r="A174" s="128"/>
      <c r="B174" s="128"/>
      <c r="C174" s="128"/>
      <c r="D174" s="128"/>
      <c r="E174" s="128"/>
      <c r="F174" s="128"/>
      <c r="G174" s="128"/>
      <c r="H174" s="128"/>
      <c r="I174" s="128"/>
      <c r="J174" s="128"/>
      <c r="K174" s="128"/>
      <c r="L174" s="128"/>
      <c r="M174" s="128"/>
      <c r="N174" s="128"/>
      <c r="O174" s="128"/>
      <c r="P174" s="128"/>
      <c r="Q174" s="128"/>
      <c r="R174" s="128"/>
      <c r="S174" s="128"/>
      <c r="T174" s="128"/>
      <c r="U174" s="128"/>
      <c r="V174" s="128"/>
      <c r="W174" s="128"/>
      <c r="X174" s="128"/>
    </row>
    <row r="175" ht="9.75" customHeight="1">
      <c r="A175" s="128"/>
      <c r="B175" s="128"/>
      <c r="C175" s="128"/>
      <c r="D175" s="128"/>
      <c r="E175" s="128"/>
      <c r="F175" s="128"/>
      <c r="G175" s="128"/>
      <c r="H175" s="128"/>
      <c r="I175" s="128"/>
      <c r="J175" s="128"/>
      <c r="K175" s="128"/>
      <c r="L175" s="128"/>
      <c r="M175" s="128"/>
      <c r="N175" s="128"/>
      <c r="O175" s="128"/>
      <c r="P175" s="128"/>
      <c r="Q175" s="128"/>
      <c r="R175" s="128"/>
      <c r="S175" s="128"/>
      <c r="T175" s="128"/>
      <c r="U175" s="128"/>
      <c r="V175" s="128"/>
      <c r="W175" s="128"/>
      <c r="X175" s="128"/>
    </row>
    <row r="176" ht="9.75" customHeight="1">
      <c r="A176" s="128"/>
      <c r="B176" s="128"/>
      <c r="C176" s="128"/>
      <c r="D176" s="128"/>
      <c r="E176" s="128"/>
      <c r="F176" s="128"/>
      <c r="G176" s="128"/>
      <c r="H176" s="128"/>
      <c r="I176" s="128"/>
      <c r="J176" s="128"/>
      <c r="K176" s="128"/>
      <c r="L176" s="128"/>
      <c r="M176" s="128"/>
      <c r="N176" s="128"/>
      <c r="O176" s="128"/>
      <c r="P176" s="128"/>
      <c r="Q176" s="128"/>
      <c r="R176" s="128"/>
      <c r="S176" s="128"/>
      <c r="T176" s="128"/>
      <c r="U176" s="128"/>
      <c r="V176" s="128"/>
      <c r="W176" s="128"/>
      <c r="X176" s="128"/>
    </row>
    <row r="177" ht="9.75" customHeight="1">
      <c r="A177" s="128"/>
      <c r="B177" s="128"/>
      <c r="C177" s="128"/>
      <c r="D177" s="128"/>
      <c r="E177" s="128"/>
      <c r="F177" s="128"/>
      <c r="G177" s="128"/>
      <c r="H177" s="128"/>
      <c r="I177" s="128"/>
      <c r="J177" s="128"/>
      <c r="K177" s="128"/>
      <c r="L177" s="128"/>
      <c r="M177" s="128"/>
      <c r="N177" s="128"/>
      <c r="O177" s="128"/>
      <c r="P177" s="128"/>
      <c r="Q177" s="128"/>
      <c r="R177" s="128"/>
      <c r="S177" s="128"/>
      <c r="T177" s="128"/>
      <c r="U177" s="128"/>
      <c r="V177" s="128"/>
      <c r="W177" s="128"/>
      <c r="X177" s="128"/>
    </row>
    <row r="178" ht="9.75" customHeight="1">
      <c r="A178" s="128"/>
      <c r="B178" s="128"/>
      <c r="C178" s="128"/>
      <c r="D178" s="128"/>
      <c r="E178" s="128"/>
      <c r="F178" s="128"/>
      <c r="G178" s="128"/>
      <c r="H178" s="128"/>
      <c r="I178" s="128"/>
      <c r="J178" s="128"/>
      <c r="K178" s="128"/>
      <c r="L178" s="128"/>
      <c r="M178" s="128"/>
      <c r="N178" s="128"/>
      <c r="O178" s="128"/>
      <c r="P178" s="128"/>
      <c r="Q178" s="128"/>
      <c r="R178" s="128"/>
      <c r="S178" s="128"/>
      <c r="T178" s="128"/>
      <c r="U178" s="128"/>
      <c r="V178" s="128"/>
      <c r="W178" s="128"/>
      <c r="X178" s="128"/>
    </row>
    <row r="179" ht="9.75" customHeight="1">
      <c r="A179" s="128"/>
      <c r="B179" s="128"/>
      <c r="C179" s="128"/>
      <c r="D179" s="128"/>
      <c r="E179" s="128"/>
      <c r="F179" s="128"/>
      <c r="G179" s="128"/>
      <c r="H179" s="128"/>
      <c r="I179" s="128"/>
      <c r="J179" s="128"/>
      <c r="K179" s="128"/>
      <c r="L179" s="128"/>
      <c r="M179" s="128"/>
      <c r="N179" s="128"/>
      <c r="O179" s="128"/>
      <c r="P179" s="128"/>
      <c r="Q179" s="128"/>
      <c r="R179" s="128"/>
      <c r="S179" s="128"/>
      <c r="T179" s="128"/>
      <c r="U179" s="128"/>
      <c r="V179" s="128"/>
      <c r="W179" s="128"/>
      <c r="X179" s="128"/>
    </row>
    <row r="180" ht="9.75" customHeight="1">
      <c r="A180" s="128"/>
      <c r="B180" s="128"/>
      <c r="C180" s="128"/>
      <c r="D180" s="128"/>
      <c r="E180" s="128"/>
      <c r="F180" s="128"/>
      <c r="G180" s="128"/>
      <c r="H180" s="128"/>
      <c r="I180" s="128"/>
      <c r="J180" s="128"/>
      <c r="K180" s="128"/>
      <c r="L180" s="128"/>
      <c r="M180" s="128"/>
      <c r="N180" s="128"/>
      <c r="O180" s="128"/>
      <c r="P180" s="128"/>
      <c r="Q180" s="128"/>
      <c r="R180" s="128"/>
      <c r="S180" s="128"/>
      <c r="T180" s="128"/>
      <c r="U180" s="128"/>
      <c r="V180" s="128"/>
      <c r="W180" s="128"/>
      <c r="X180" s="128"/>
    </row>
    <row r="181" ht="9.75" customHeight="1">
      <c r="A181" s="128"/>
      <c r="B181" s="128"/>
      <c r="C181" s="128"/>
      <c r="D181" s="128"/>
      <c r="E181" s="128"/>
      <c r="F181" s="128"/>
      <c r="G181" s="128"/>
      <c r="H181" s="128"/>
      <c r="I181" s="128"/>
      <c r="J181" s="128"/>
      <c r="K181" s="128"/>
      <c r="L181" s="128"/>
      <c r="M181" s="128"/>
      <c r="N181" s="128"/>
      <c r="O181" s="128"/>
      <c r="P181" s="128"/>
      <c r="Q181" s="128"/>
      <c r="R181" s="128"/>
      <c r="S181" s="128"/>
      <c r="T181" s="128"/>
      <c r="U181" s="128"/>
      <c r="V181" s="128"/>
      <c r="W181" s="128"/>
      <c r="X181" s="128"/>
    </row>
    <row r="182" ht="9.75" customHeight="1">
      <c r="A182" s="128"/>
      <c r="B182" s="128"/>
      <c r="C182" s="128"/>
      <c r="D182" s="128"/>
      <c r="E182" s="128"/>
      <c r="F182" s="128"/>
      <c r="G182" s="128"/>
      <c r="H182" s="128"/>
      <c r="I182" s="128"/>
      <c r="J182" s="128"/>
      <c r="K182" s="128"/>
      <c r="L182" s="128"/>
      <c r="M182" s="128"/>
      <c r="N182" s="128"/>
      <c r="O182" s="128"/>
      <c r="P182" s="128"/>
      <c r="Q182" s="128"/>
      <c r="R182" s="128"/>
      <c r="S182" s="128"/>
      <c r="T182" s="128"/>
      <c r="U182" s="128"/>
      <c r="V182" s="128"/>
      <c r="W182" s="128"/>
      <c r="X182" s="128"/>
    </row>
    <row r="183" ht="9.75" customHeight="1">
      <c r="A183" s="128"/>
      <c r="B183" s="128"/>
      <c r="C183" s="128"/>
      <c r="D183" s="128"/>
      <c r="E183" s="128"/>
      <c r="F183" s="128"/>
      <c r="G183" s="128"/>
      <c r="H183" s="128"/>
      <c r="I183" s="128"/>
      <c r="J183" s="128"/>
      <c r="K183" s="128"/>
      <c r="L183" s="128"/>
      <c r="M183" s="128"/>
      <c r="N183" s="128"/>
      <c r="O183" s="128"/>
      <c r="P183" s="128"/>
      <c r="Q183" s="128"/>
      <c r="R183" s="128"/>
      <c r="S183" s="128"/>
      <c r="T183" s="128"/>
      <c r="U183" s="128"/>
      <c r="V183" s="128"/>
      <c r="W183" s="128"/>
      <c r="X183" s="128"/>
    </row>
    <row r="184" ht="9.75" customHeight="1">
      <c r="A184" s="128"/>
      <c r="B184" s="128"/>
      <c r="C184" s="128"/>
      <c r="D184" s="128"/>
      <c r="E184" s="128"/>
      <c r="F184" s="128"/>
      <c r="G184" s="128"/>
      <c r="H184" s="128"/>
      <c r="I184" s="128"/>
      <c r="J184" s="128"/>
      <c r="K184" s="128"/>
      <c r="L184" s="128"/>
      <c r="M184" s="128"/>
      <c r="N184" s="128"/>
      <c r="O184" s="128"/>
      <c r="P184" s="128"/>
      <c r="Q184" s="128"/>
      <c r="R184" s="128"/>
      <c r="S184" s="128"/>
      <c r="T184" s="128"/>
      <c r="U184" s="128"/>
      <c r="V184" s="128"/>
      <c r="W184" s="128"/>
      <c r="X184" s="128"/>
    </row>
    <row r="185" ht="9.75" customHeight="1">
      <c r="A185" s="128"/>
      <c r="B185" s="128"/>
      <c r="C185" s="128"/>
      <c r="D185" s="128"/>
      <c r="E185" s="128"/>
      <c r="F185" s="128"/>
      <c r="G185" s="128"/>
      <c r="H185" s="128"/>
      <c r="I185" s="128"/>
      <c r="J185" s="128"/>
      <c r="K185" s="128"/>
      <c r="L185" s="128"/>
      <c r="M185" s="128"/>
      <c r="N185" s="128"/>
      <c r="O185" s="128"/>
      <c r="P185" s="128"/>
      <c r="Q185" s="128"/>
      <c r="R185" s="128"/>
      <c r="S185" s="128"/>
      <c r="T185" s="128"/>
      <c r="U185" s="128"/>
      <c r="V185" s="128"/>
      <c r="W185" s="128"/>
      <c r="X185" s="128"/>
    </row>
    <row r="186" ht="9.75" customHeight="1">
      <c r="A186" s="128"/>
      <c r="B186" s="128"/>
      <c r="C186" s="128"/>
      <c r="D186" s="128"/>
      <c r="E186" s="128"/>
      <c r="F186" s="128"/>
      <c r="G186" s="128"/>
      <c r="H186" s="128"/>
      <c r="I186" s="128"/>
      <c r="J186" s="128"/>
      <c r="K186" s="128"/>
      <c r="L186" s="128"/>
      <c r="M186" s="128"/>
      <c r="N186" s="128"/>
      <c r="O186" s="128"/>
      <c r="P186" s="128"/>
      <c r="Q186" s="128"/>
      <c r="R186" s="128"/>
      <c r="S186" s="128"/>
      <c r="T186" s="128"/>
      <c r="U186" s="128"/>
      <c r="V186" s="128"/>
      <c r="W186" s="128"/>
      <c r="X186" s="128"/>
    </row>
    <row r="187" ht="9.75" customHeight="1">
      <c r="A187" s="128"/>
      <c r="B187" s="128"/>
      <c r="C187" s="128"/>
      <c r="D187" s="128"/>
      <c r="E187" s="128"/>
      <c r="F187" s="128"/>
      <c r="G187" s="128"/>
      <c r="H187" s="128"/>
      <c r="I187" s="128"/>
      <c r="J187" s="128"/>
      <c r="K187" s="128"/>
      <c r="L187" s="128"/>
      <c r="M187" s="128"/>
      <c r="N187" s="128"/>
      <c r="O187" s="128"/>
      <c r="P187" s="128"/>
      <c r="Q187" s="128"/>
      <c r="R187" s="128"/>
      <c r="S187" s="128"/>
      <c r="T187" s="128"/>
      <c r="U187" s="128"/>
      <c r="V187" s="128"/>
      <c r="W187" s="128"/>
      <c r="X187" s="128"/>
    </row>
    <row r="188" ht="9.75" customHeight="1">
      <c r="A188" s="128"/>
      <c r="B188" s="128"/>
      <c r="C188" s="128"/>
      <c r="D188" s="128"/>
      <c r="E188" s="128"/>
      <c r="F188" s="128"/>
      <c r="G188" s="128"/>
      <c r="H188" s="128"/>
      <c r="I188" s="128"/>
      <c r="J188" s="128"/>
      <c r="K188" s="128"/>
      <c r="L188" s="128"/>
      <c r="M188" s="128"/>
      <c r="N188" s="128"/>
      <c r="O188" s="128"/>
      <c r="P188" s="128"/>
      <c r="Q188" s="128"/>
      <c r="R188" s="128"/>
      <c r="S188" s="128"/>
      <c r="T188" s="128"/>
      <c r="U188" s="128"/>
      <c r="V188" s="128"/>
      <c r="W188" s="128"/>
      <c r="X188" s="128"/>
    </row>
    <row r="189" ht="9.75" customHeight="1">
      <c r="A189" s="128"/>
      <c r="B189" s="128"/>
      <c r="C189" s="128"/>
      <c r="D189" s="128"/>
      <c r="E189" s="128"/>
      <c r="F189" s="128"/>
      <c r="G189" s="128"/>
      <c r="H189" s="128"/>
      <c r="I189" s="128"/>
      <c r="J189" s="128"/>
      <c r="K189" s="128"/>
      <c r="L189" s="128"/>
      <c r="M189" s="128"/>
      <c r="N189" s="128"/>
      <c r="O189" s="128"/>
      <c r="P189" s="128"/>
      <c r="Q189" s="128"/>
      <c r="R189" s="128"/>
      <c r="S189" s="128"/>
      <c r="T189" s="128"/>
      <c r="U189" s="128"/>
      <c r="V189" s="128"/>
      <c r="W189" s="128"/>
      <c r="X189" s="128"/>
    </row>
    <row r="190" ht="9.75" customHeight="1">
      <c r="A190" s="128"/>
      <c r="B190" s="128"/>
      <c r="C190" s="128"/>
      <c r="D190" s="128"/>
      <c r="E190" s="128"/>
      <c r="F190" s="128"/>
      <c r="G190" s="128"/>
      <c r="H190" s="128"/>
      <c r="I190" s="128"/>
      <c r="J190" s="128"/>
      <c r="K190" s="128"/>
      <c r="L190" s="128"/>
      <c r="M190" s="128"/>
      <c r="N190" s="128"/>
      <c r="O190" s="128"/>
      <c r="P190" s="128"/>
      <c r="Q190" s="128"/>
      <c r="R190" s="128"/>
      <c r="S190" s="128"/>
      <c r="T190" s="128"/>
      <c r="U190" s="128"/>
      <c r="V190" s="128"/>
      <c r="W190" s="128"/>
      <c r="X190" s="128"/>
    </row>
    <row r="191" ht="9.75" customHeight="1">
      <c r="A191" s="128"/>
      <c r="B191" s="128"/>
      <c r="C191" s="128"/>
      <c r="D191" s="128"/>
      <c r="E191" s="128"/>
      <c r="F191" s="128"/>
      <c r="G191" s="128"/>
      <c r="H191" s="128"/>
      <c r="I191" s="128"/>
      <c r="J191" s="128"/>
      <c r="K191" s="128"/>
      <c r="L191" s="128"/>
      <c r="M191" s="128"/>
      <c r="N191" s="128"/>
      <c r="O191" s="128"/>
      <c r="P191" s="128"/>
      <c r="Q191" s="128"/>
      <c r="R191" s="128"/>
      <c r="S191" s="128"/>
      <c r="T191" s="128"/>
      <c r="U191" s="128"/>
      <c r="V191" s="128"/>
      <c r="W191" s="128"/>
      <c r="X191" s="128"/>
    </row>
    <row r="192" ht="9.75" customHeight="1">
      <c r="A192" s="128"/>
      <c r="B192" s="128"/>
      <c r="C192" s="128"/>
      <c r="D192" s="128"/>
      <c r="E192" s="128"/>
      <c r="F192" s="128"/>
      <c r="G192" s="128"/>
      <c r="H192" s="128"/>
      <c r="I192" s="128"/>
      <c r="J192" s="128"/>
      <c r="K192" s="128"/>
      <c r="L192" s="128"/>
      <c r="M192" s="128"/>
      <c r="N192" s="128"/>
      <c r="O192" s="128"/>
      <c r="P192" s="128"/>
      <c r="Q192" s="128"/>
      <c r="R192" s="128"/>
      <c r="S192" s="128"/>
      <c r="T192" s="128"/>
      <c r="U192" s="128"/>
      <c r="V192" s="128"/>
      <c r="W192" s="128"/>
      <c r="X192" s="128"/>
    </row>
    <row r="193" ht="9.75" customHeight="1">
      <c r="A193" s="128"/>
      <c r="B193" s="128"/>
      <c r="C193" s="128"/>
      <c r="D193" s="128"/>
      <c r="E193" s="128"/>
      <c r="F193" s="128"/>
      <c r="G193" s="128"/>
      <c r="H193" s="128"/>
      <c r="I193" s="128"/>
      <c r="J193" s="128"/>
      <c r="K193" s="128"/>
      <c r="L193" s="128"/>
      <c r="M193" s="128"/>
      <c r="N193" s="128"/>
      <c r="O193" s="128"/>
      <c r="P193" s="128"/>
      <c r="Q193" s="128"/>
      <c r="R193" s="128"/>
      <c r="S193" s="128"/>
      <c r="T193" s="128"/>
      <c r="U193" s="128"/>
      <c r="V193" s="128"/>
      <c r="W193" s="128"/>
      <c r="X193" s="128"/>
    </row>
    <row r="194" ht="9.75" customHeight="1">
      <c r="A194" s="128"/>
      <c r="B194" s="128"/>
      <c r="C194" s="128"/>
      <c r="D194" s="128"/>
      <c r="E194" s="128"/>
      <c r="F194" s="128"/>
      <c r="G194" s="128"/>
      <c r="H194" s="128"/>
      <c r="I194" s="128"/>
      <c r="J194" s="128"/>
      <c r="K194" s="128"/>
      <c r="L194" s="128"/>
      <c r="M194" s="128"/>
      <c r="N194" s="128"/>
      <c r="O194" s="128"/>
      <c r="P194" s="128"/>
      <c r="Q194" s="128"/>
      <c r="R194" s="128"/>
      <c r="S194" s="128"/>
      <c r="T194" s="128"/>
      <c r="U194" s="128"/>
      <c r="V194" s="128"/>
      <c r="W194" s="128"/>
      <c r="X194" s="128"/>
    </row>
    <row r="195" ht="9.75" customHeight="1">
      <c r="A195" s="128"/>
      <c r="B195" s="128"/>
      <c r="C195" s="128"/>
      <c r="D195" s="128"/>
      <c r="E195" s="128"/>
      <c r="F195" s="128"/>
      <c r="G195" s="128"/>
      <c r="H195" s="128"/>
      <c r="I195" s="128"/>
      <c r="J195" s="128"/>
      <c r="K195" s="128"/>
      <c r="L195" s="128"/>
      <c r="M195" s="128"/>
      <c r="N195" s="128"/>
      <c r="O195" s="128"/>
      <c r="P195" s="128"/>
      <c r="Q195" s="128"/>
      <c r="R195" s="128"/>
      <c r="S195" s="128"/>
      <c r="T195" s="128"/>
      <c r="U195" s="128"/>
      <c r="V195" s="128"/>
      <c r="W195" s="128"/>
      <c r="X195" s="128"/>
    </row>
    <row r="196" ht="9.75" customHeight="1">
      <c r="A196" s="128"/>
      <c r="B196" s="128"/>
      <c r="C196" s="128"/>
      <c r="D196" s="128"/>
      <c r="E196" s="128"/>
      <c r="F196" s="128"/>
      <c r="G196" s="128"/>
      <c r="H196" s="128"/>
      <c r="I196" s="128"/>
      <c r="J196" s="128"/>
      <c r="K196" s="128"/>
      <c r="L196" s="128"/>
      <c r="M196" s="128"/>
      <c r="N196" s="128"/>
      <c r="O196" s="128"/>
      <c r="P196" s="128"/>
      <c r="Q196" s="128"/>
      <c r="R196" s="128"/>
      <c r="S196" s="128"/>
      <c r="T196" s="128"/>
      <c r="U196" s="128"/>
      <c r="V196" s="128"/>
      <c r="W196" s="128"/>
      <c r="X196" s="128"/>
    </row>
    <row r="197" ht="9.75" customHeight="1">
      <c r="A197" s="128"/>
      <c r="B197" s="128"/>
      <c r="C197" s="128"/>
      <c r="D197" s="128"/>
      <c r="E197" s="128"/>
      <c r="F197" s="128"/>
      <c r="G197" s="128"/>
      <c r="H197" s="128"/>
      <c r="I197" s="128"/>
      <c r="J197" s="128"/>
      <c r="K197" s="128"/>
      <c r="L197" s="128"/>
      <c r="M197" s="128"/>
      <c r="N197" s="128"/>
      <c r="O197" s="128"/>
      <c r="P197" s="128"/>
      <c r="Q197" s="128"/>
      <c r="R197" s="128"/>
      <c r="S197" s="128"/>
      <c r="T197" s="128"/>
      <c r="U197" s="128"/>
      <c r="V197" s="128"/>
      <c r="W197" s="128"/>
      <c r="X197" s="128"/>
    </row>
    <row r="198" ht="9.75" customHeight="1">
      <c r="A198" s="128"/>
      <c r="B198" s="128"/>
      <c r="C198" s="128"/>
      <c r="D198" s="128"/>
      <c r="E198" s="128"/>
      <c r="F198" s="128"/>
      <c r="G198" s="128"/>
      <c r="H198" s="128"/>
      <c r="I198" s="128"/>
      <c r="J198" s="128"/>
      <c r="K198" s="128"/>
      <c r="L198" s="128"/>
      <c r="M198" s="128"/>
      <c r="N198" s="128"/>
      <c r="O198" s="128"/>
      <c r="P198" s="128"/>
      <c r="Q198" s="128"/>
      <c r="R198" s="128"/>
      <c r="S198" s="128"/>
      <c r="T198" s="128"/>
      <c r="U198" s="128"/>
      <c r="V198" s="128"/>
      <c r="W198" s="128"/>
      <c r="X198" s="128"/>
    </row>
    <row r="199" ht="9.75" customHeight="1">
      <c r="A199" s="128"/>
      <c r="B199" s="128"/>
      <c r="C199" s="128"/>
      <c r="D199" s="128"/>
      <c r="E199" s="128"/>
      <c r="F199" s="128"/>
      <c r="G199" s="128"/>
      <c r="H199" s="128"/>
      <c r="I199" s="128"/>
      <c r="J199" s="128"/>
      <c r="K199" s="128"/>
      <c r="L199" s="128"/>
      <c r="M199" s="128"/>
      <c r="N199" s="128"/>
      <c r="O199" s="128"/>
      <c r="P199" s="128"/>
      <c r="Q199" s="128"/>
      <c r="R199" s="128"/>
      <c r="S199" s="128"/>
      <c r="T199" s="128"/>
      <c r="U199" s="128"/>
      <c r="V199" s="128"/>
      <c r="W199" s="128"/>
      <c r="X199" s="128"/>
    </row>
    <row r="200" ht="9.75" customHeight="1">
      <c r="A200" s="128"/>
      <c r="B200" s="128"/>
      <c r="C200" s="128"/>
      <c r="D200" s="128"/>
      <c r="E200" s="128"/>
      <c r="F200" s="128"/>
      <c r="G200" s="128"/>
      <c r="H200" s="128"/>
      <c r="I200" s="128"/>
      <c r="J200" s="128"/>
      <c r="K200" s="128"/>
      <c r="L200" s="128"/>
      <c r="M200" s="128"/>
      <c r="N200" s="128"/>
      <c r="O200" s="128"/>
      <c r="P200" s="128"/>
      <c r="Q200" s="128"/>
      <c r="R200" s="128"/>
      <c r="S200" s="128"/>
      <c r="T200" s="128"/>
      <c r="U200" s="128"/>
      <c r="V200" s="128"/>
      <c r="W200" s="128"/>
      <c r="X200" s="128"/>
    </row>
    <row r="201" ht="9.75" customHeight="1">
      <c r="A201" s="128"/>
      <c r="B201" s="128"/>
      <c r="C201" s="128"/>
      <c r="D201" s="128"/>
      <c r="E201" s="128"/>
      <c r="F201" s="128"/>
      <c r="G201" s="128"/>
      <c r="H201" s="128"/>
      <c r="I201" s="128"/>
      <c r="J201" s="128"/>
      <c r="K201" s="128"/>
      <c r="L201" s="128"/>
      <c r="M201" s="128"/>
      <c r="N201" s="128"/>
      <c r="O201" s="128"/>
      <c r="P201" s="128"/>
      <c r="Q201" s="128"/>
      <c r="R201" s="128"/>
      <c r="S201" s="128"/>
      <c r="T201" s="128"/>
      <c r="U201" s="128"/>
      <c r="V201" s="128"/>
      <c r="W201" s="128"/>
      <c r="X201" s="128"/>
    </row>
    <row r="202" ht="9.75" customHeight="1">
      <c r="A202" s="128"/>
      <c r="B202" s="128"/>
      <c r="C202" s="128"/>
      <c r="D202" s="128"/>
      <c r="E202" s="128"/>
      <c r="F202" s="128"/>
      <c r="G202" s="128"/>
      <c r="H202" s="128"/>
      <c r="I202" s="128"/>
      <c r="J202" s="128"/>
      <c r="K202" s="128"/>
      <c r="L202" s="128"/>
      <c r="M202" s="128"/>
      <c r="N202" s="128"/>
      <c r="O202" s="128"/>
      <c r="P202" s="128"/>
      <c r="Q202" s="128"/>
      <c r="R202" s="128"/>
      <c r="S202" s="128"/>
      <c r="T202" s="128"/>
      <c r="U202" s="128"/>
      <c r="V202" s="128"/>
      <c r="W202" s="128"/>
      <c r="X202" s="128"/>
    </row>
    <row r="203" ht="9.75" customHeight="1">
      <c r="A203" s="128"/>
      <c r="B203" s="128"/>
      <c r="C203" s="128"/>
      <c r="D203" s="128"/>
      <c r="E203" s="128"/>
      <c r="F203" s="128"/>
      <c r="G203" s="128"/>
      <c r="H203" s="128"/>
      <c r="I203" s="128"/>
      <c r="J203" s="128"/>
      <c r="K203" s="128"/>
      <c r="L203" s="128"/>
      <c r="M203" s="128"/>
      <c r="N203" s="128"/>
      <c r="O203" s="128"/>
      <c r="P203" s="128"/>
      <c r="Q203" s="128"/>
      <c r="R203" s="128"/>
      <c r="S203" s="128"/>
      <c r="T203" s="128"/>
      <c r="U203" s="128"/>
      <c r="V203" s="128"/>
      <c r="W203" s="128"/>
      <c r="X203" s="128"/>
    </row>
    <row r="204" ht="9.75" customHeight="1">
      <c r="A204" s="128"/>
      <c r="B204" s="128"/>
      <c r="C204" s="128"/>
      <c r="D204" s="128"/>
      <c r="E204" s="128"/>
      <c r="F204" s="128"/>
      <c r="G204" s="128"/>
      <c r="H204" s="128"/>
      <c r="I204" s="128"/>
      <c r="J204" s="128"/>
      <c r="K204" s="128"/>
      <c r="L204" s="128"/>
      <c r="M204" s="128"/>
      <c r="N204" s="128"/>
      <c r="O204" s="128"/>
      <c r="P204" s="128"/>
      <c r="Q204" s="128"/>
      <c r="R204" s="128"/>
      <c r="S204" s="128"/>
      <c r="T204" s="128"/>
      <c r="U204" s="128"/>
      <c r="V204" s="128"/>
      <c r="W204" s="128"/>
      <c r="X204" s="128"/>
    </row>
    <row r="205" ht="9.75" customHeight="1">
      <c r="A205" s="128"/>
      <c r="B205" s="128"/>
      <c r="C205" s="128"/>
      <c r="D205" s="128"/>
      <c r="E205" s="128"/>
      <c r="F205" s="128"/>
      <c r="G205" s="128"/>
      <c r="H205" s="128"/>
      <c r="I205" s="128"/>
      <c r="J205" s="128"/>
      <c r="K205" s="128"/>
      <c r="L205" s="128"/>
      <c r="M205" s="128"/>
      <c r="N205" s="128"/>
      <c r="O205" s="128"/>
      <c r="P205" s="128"/>
      <c r="Q205" s="128"/>
      <c r="R205" s="128"/>
      <c r="S205" s="128"/>
      <c r="T205" s="128"/>
      <c r="U205" s="128"/>
      <c r="V205" s="128"/>
      <c r="W205" s="128"/>
      <c r="X205" s="128"/>
    </row>
    <row r="206" ht="9.75" customHeight="1">
      <c r="A206" s="128"/>
      <c r="B206" s="128"/>
      <c r="C206" s="128"/>
      <c r="D206" s="128"/>
      <c r="E206" s="128"/>
      <c r="F206" s="128"/>
      <c r="G206" s="128"/>
      <c r="H206" s="128"/>
      <c r="I206" s="128"/>
      <c r="J206" s="128"/>
      <c r="K206" s="128"/>
      <c r="L206" s="128"/>
      <c r="M206" s="128"/>
      <c r="N206" s="128"/>
      <c r="O206" s="128"/>
      <c r="P206" s="128"/>
      <c r="Q206" s="128"/>
      <c r="R206" s="128"/>
      <c r="S206" s="128"/>
      <c r="T206" s="128"/>
      <c r="U206" s="128"/>
      <c r="V206" s="128"/>
      <c r="W206" s="128"/>
      <c r="X206" s="128"/>
    </row>
    <row r="207" ht="9.75" customHeight="1">
      <c r="A207" s="128"/>
      <c r="B207" s="128"/>
      <c r="C207" s="128"/>
      <c r="D207" s="128"/>
      <c r="E207" s="128"/>
      <c r="F207" s="128"/>
      <c r="G207" s="128"/>
      <c r="H207" s="128"/>
      <c r="I207" s="128"/>
      <c r="J207" s="128"/>
      <c r="K207" s="128"/>
      <c r="L207" s="128"/>
      <c r="M207" s="128"/>
      <c r="N207" s="128"/>
      <c r="O207" s="128"/>
      <c r="P207" s="128"/>
      <c r="Q207" s="128"/>
      <c r="R207" s="128"/>
      <c r="S207" s="128"/>
      <c r="T207" s="128"/>
      <c r="U207" s="128"/>
      <c r="V207" s="128"/>
      <c r="W207" s="128"/>
      <c r="X207" s="128"/>
    </row>
    <row r="208" ht="9.75" customHeight="1">
      <c r="A208" s="128"/>
      <c r="B208" s="128"/>
      <c r="C208" s="128"/>
      <c r="D208" s="128"/>
      <c r="E208" s="128"/>
      <c r="F208" s="128"/>
      <c r="G208" s="128"/>
      <c r="H208" s="128"/>
      <c r="I208" s="128"/>
      <c r="J208" s="128"/>
      <c r="K208" s="128"/>
      <c r="L208" s="128"/>
      <c r="M208" s="128"/>
      <c r="N208" s="128"/>
      <c r="O208" s="128"/>
      <c r="P208" s="128"/>
      <c r="Q208" s="128"/>
      <c r="R208" s="128"/>
      <c r="S208" s="128"/>
      <c r="T208" s="128"/>
      <c r="U208" s="128"/>
      <c r="V208" s="128"/>
      <c r="W208" s="128"/>
      <c r="X208" s="128"/>
    </row>
    <row r="209" ht="9.75" customHeight="1">
      <c r="A209" s="128"/>
      <c r="B209" s="128"/>
      <c r="C209" s="128"/>
      <c r="D209" s="128"/>
      <c r="E209" s="128"/>
      <c r="F209" s="128"/>
      <c r="G209" s="128"/>
      <c r="H209" s="128"/>
      <c r="I209" s="128"/>
      <c r="J209" s="128"/>
      <c r="K209" s="128"/>
      <c r="L209" s="128"/>
      <c r="M209" s="128"/>
      <c r="N209" s="128"/>
      <c r="O209" s="128"/>
      <c r="P209" s="128"/>
      <c r="Q209" s="128"/>
      <c r="R209" s="128"/>
      <c r="S209" s="128"/>
      <c r="T209" s="128"/>
      <c r="U209" s="128"/>
      <c r="V209" s="128"/>
      <c r="W209" s="128"/>
      <c r="X209" s="128"/>
    </row>
    <row r="210" ht="9.75" customHeight="1">
      <c r="A210" s="128"/>
      <c r="B210" s="128"/>
      <c r="C210" s="128"/>
      <c r="D210" s="128"/>
      <c r="E210" s="128"/>
      <c r="F210" s="128"/>
      <c r="G210" s="128"/>
      <c r="H210" s="128"/>
      <c r="I210" s="128"/>
      <c r="J210" s="128"/>
      <c r="K210" s="128"/>
      <c r="L210" s="128"/>
      <c r="M210" s="128"/>
      <c r="N210" s="128"/>
      <c r="O210" s="128"/>
      <c r="P210" s="128"/>
      <c r="Q210" s="128"/>
      <c r="R210" s="128"/>
      <c r="S210" s="128"/>
      <c r="T210" s="128"/>
      <c r="U210" s="128"/>
      <c r="V210" s="128"/>
      <c r="W210" s="128"/>
      <c r="X210" s="128"/>
    </row>
    <row r="211" ht="9.75" customHeight="1">
      <c r="A211" s="128"/>
      <c r="B211" s="128"/>
      <c r="C211" s="128"/>
      <c r="D211" s="128"/>
      <c r="E211" s="128"/>
      <c r="F211" s="128"/>
      <c r="G211" s="128"/>
      <c r="H211" s="128"/>
      <c r="I211" s="128"/>
      <c r="J211" s="128"/>
      <c r="K211" s="128"/>
      <c r="L211" s="128"/>
      <c r="M211" s="128"/>
      <c r="N211" s="128"/>
      <c r="O211" s="128"/>
      <c r="P211" s="128"/>
      <c r="Q211" s="128"/>
      <c r="R211" s="128"/>
      <c r="S211" s="128"/>
      <c r="T211" s="128"/>
      <c r="U211" s="128"/>
      <c r="V211" s="128"/>
      <c r="W211" s="128"/>
      <c r="X211" s="128"/>
    </row>
    <row r="212" ht="9.75" customHeight="1">
      <c r="A212" s="128"/>
      <c r="B212" s="128"/>
      <c r="C212" s="128"/>
      <c r="D212" s="128"/>
      <c r="E212" s="128"/>
      <c r="F212" s="128"/>
      <c r="G212" s="128"/>
      <c r="H212" s="128"/>
      <c r="I212" s="128"/>
      <c r="J212" s="128"/>
      <c r="K212" s="128"/>
      <c r="L212" s="128"/>
      <c r="M212" s="128"/>
      <c r="N212" s="128"/>
      <c r="O212" s="128"/>
      <c r="P212" s="128"/>
      <c r="Q212" s="128"/>
      <c r="R212" s="128"/>
      <c r="S212" s="128"/>
      <c r="T212" s="128"/>
      <c r="U212" s="128"/>
      <c r="V212" s="128"/>
      <c r="W212" s="128"/>
      <c r="X212" s="128"/>
    </row>
    <row r="213" ht="9.75" customHeight="1">
      <c r="A213" s="128"/>
      <c r="B213" s="128"/>
      <c r="C213" s="128"/>
      <c r="D213" s="128"/>
      <c r="E213" s="128"/>
      <c r="F213" s="128"/>
      <c r="G213" s="128"/>
      <c r="H213" s="128"/>
      <c r="I213" s="128"/>
      <c r="J213" s="128"/>
      <c r="K213" s="128"/>
      <c r="L213" s="128"/>
      <c r="M213" s="128"/>
      <c r="N213" s="128"/>
      <c r="O213" s="128"/>
      <c r="P213" s="128"/>
      <c r="Q213" s="128"/>
      <c r="R213" s="128"/>
      <c r="S213" s="128"/>
      <c r="T213" s="128"/>
      <c r="U213" s="128"/>
      <c r="V213" s="128"/>
      <c r="W213" s="128"/>
      <c r="X213" s="128"/>
    </row>
    <row r="214" ht="9.75" customHeight="1">
      <c r="A214" s="128"/>
      <c r="B214" s="128"/>
      <c r="C214" s="128"/>
      <c r="D214" s="128"/>
      <c r="E214" s="128"/>
      <c r="F214" s="128"/>
      <c r="G214" s="128"/>
      <c r="H214" s="128"/>
      <c r="I214" s="128"/>
      <c r="J214" s="128"/>
      <c r="K214" s="128"/>
      <c r="L214" s="128"/>
      <c r="M214" s="128"/>
      <c r="N214" s="128"/>
      <c r="O214" s="128"/>
      <c r="P214" s="128"/>
      <c r="Q214" s="128"/>
      <c r="R214" s="128"/>
      <c r="S214" s="128"/>
      <c r="T214" s="128"/>
      <c r="U214" s="128"/>
      <c r="V214" s="128"/>
      <c r="W214" s="128"/>
      <c r="X214" s="128"/>
    </row>
    <row r="215" ht="9.75" customHeight="1">
      <c r="A215" s="128"/>
      <c r="B215" s="128"/>
      <c r="C215" s="128"/>
      <c r="D215" s="128"/>
      <c r="E215" s="128"/>
      <c r="F215" s="128"/>
      <c r="G215" s="128"/>
      <c r="H215" s="128"/>
      <c r="I215" s="128"/>
      <c r="J215" s="128"/>
      <c r="K215" s="128"/>
      <c r="L215" s="128"/>
      <c r="M215" s="128"/>
      <c r="N215" s="128"/>
      <c r="O215" s="128"/>
      <c r="P215" s="128"/>
      <c r="Q215" s="128"/>
      <c r="R215" s="128"/>
      <c r="S215" s="128"/>
      <c r="T215" s="128"/>
      <c r="U215" s="128"/>
      <c r="V215" s="128"/>
      <c r="W215" s="128"/>
      <c r="X215" s="128"/>
    </row>
    <row r="216" ht="9.75" customHeight="1">
      <c r="A216" s="128"/>
      <c r="B216" s="128"/>
      <c r="C216" s="128"/>
      <c r="D216" s="128"/>
      <c r="E216" s="128"/>
      <c r="F216" s="128"/>
      <c r="G216" s="128"/>
      <c r="H216" s="128"/>
      <c r="I216" s="128"/>
      <c r="J216" s="128"/>
      <c r="K216" s="128"/>
      <c r="L216" s="128"/>
      <c r="M216" s="128"/>
      <c r="N216" s="128"/>
      <c r="O216" s="128"/>
      <c r="P216" s="128"/>
      <c r="Q216" s="128"/>
      <c r="R216" s="128"/>
      <c r="S216" s="128"/>
      <c r="T216" s="128"/>
      <c r="U216" s="128"/>
      <c r="V216" s="128"/>
      <c r="W216" s="128"/>
      <c r="X216" s="128"/>
    </row>
    <row r="217" ht="9.75" customHeight="1">
      <c r="A217" s="128"/>
      <c r="B217" s="128"/>
      <c r="C217" s="128"/>
      <c r="D217" s="128"/>
      <c r="E217" s="128"/>
      <c r="F217" s="128"/>
      <c r="G217" s="128"/>
      <c r="H217" s="128"/>
      <c r="I217" s="128"/>
      <c r="J217" s="128"/>
      <c r="K217" s="128"/>
      <c r="L217" s="128"/>
      <c r="M217" s="128"/>
      <c r="N217" s="128"/>
      <c r="O217" s="128"/>
      <c r="P217" s="128"/>
      <c r="Q217" s="128"/>
      <c r="R217" s="128"/>
      <c r="S217" s="128"/>
      <c r="T217" s="128"/>
      <c r="U217" s="128"/>
      <c r="V217" s="128"/>
      <c r="W217" s="128"/>
      <c r="X217" s="128"/>
    </row>
    <row r="218" ht="9.75" customHeight="1">
      <c r="A218" s="128"/>
      <c r="B218" s="128"/>
      <c r="C218" s="128"/>
      <c r="D218" s="128"/>
      <c r="E218" s="128"/>
      <c r="F218" s="128"/>
      <c r="G218" s="128"/>
      <c r="H218" s="128"/>
      <c r="I218" s="128"/>
      <c r="J218" s="128"/>
      <c r="K218" s="128"/>
      <c r="L218" s="128"/>
      <c r="M218" s="128"/>
      <c r="N218" s="128"/>
      <c r="O218" s="128"/>
      <c r="P218" s="128"/>
      <c r="Q218" s="128"/>
      <c r="R218" s="128"/>
      <c r="S218" s="128"/>
      <c r="T218" s="128"/>
      <c r="U218" s="128"/>
      <c r="V218" s="128"/>
      <c r="W218" s="128"/>
      <c r="X218" s="128"/>
    </row>
    <row r="219" ht="9.75" customHeight="1">
      <c r="A219" s="128"/>
      <c r="B219" s="128"/>
      <c r="C219" s="128"/>
      <c r="D219" s="128"/>
      <c r="E219" s="128"/>
      <c r="F219" s="128"/>
      <c r="G219" s="128"/>
      <c r="H219" s="128"/>
      <c r="I219" s="128"/>
      <c r="J219" s="128"/>
      <c r="K219" s="128"/>
      <c r="L219" s="128"/>
      <c r="M219" s="128"/>
      <c r="N219" s="128"/>
      <c r="O219" s="128"/>
      <c r="P219" s="128"/>
      <c r="Q219" s="128"/>
      <c r="R219" s="128"/>
      <c r="S219" s="128"/>
      <c r="T219" s="128"/>
      <c r="U219" s="128"/>
      <c r="V219" s="128"/>
      <c r="W219" s="128"/>
      <c r="X219" s="128"/>
    </row>
  </sheetData>
  <mergeCells count="6">
    <mergeCell ref="C5:E5"/>
    <mergeCell ref="F5:H5"/>
    <mergeCell ref="I5:K5"/>
    <mergeCell ref="C17:E18"/>
    <mergeCell ref="F17:H18"/>
    <mergeCell ref="I17:K18"/>
  </mergeCells>
  <printOptions/>
  <pageMargins bottom="0.75" footer="0.0" header="0.0" left="0.7" right="0.7" top="0.75"/>
  <pageSetup orientation="landscape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27DE10F7908A4CBFC56A0A35B3AC7B" ma:contentTypeVersion="8" ma:contentTypeDescription="Crea un document nou" ma:contentTypeScope="" ma:versionID="f6d6e7971d81cc794f19f2b89b0251bf">
  <xsd:schema xmlns:xsd="http://www.w3.org/2001/XMLSchema" xmlns:xs="http://www.w3.org/2001/XMLSchema" xmlns:p="http://schemas.microsoft.com/office/2006/metadata/properties" xmlns:ns2="8d32a48b-ef71-4dcc-b707-5be36c684fff" xmlns:ns3="7bee3feb-936e-459e-ad8a-ed52de7fbc82" targetNamespace="http://schemas.microsoft.com/office/2006/metadata/properties" ma:root="true" ma:fieldsID="4adfbb077b9a4e8d81e6b2a671708974" ns2:_="" ns3:_="">
    <xsd:import namespace="8d32a48b-ef71-4dcc-b707-5be36c684fff"/>
    <xsd:import namespace="7bee3feb-936e-459e-ad8a-ed52de7fbc8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32a48b-ef71-4dcc-b707-5be36c684f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ee3feb-936e-459e-ad8a-ed52de7fbc82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Etiquetes de la imatge" ma:readOnly="false" ma:fieldId="{5cf76f15-5ced-4ddc-b409-7134ff3c332f}" ma:taxonomyMulti="true" ma:sspId="d19f90c4-00d9-45b7-bc62-04f95cbe7a8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bee3feb-936e-459e-ad8a-ed52de7fbc8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AC81C3C-CB54-4712-9E64-A5EDBE2EA9ED}"/>
</file>

<file path=customXml/itemProps2.xml><?xml version="1.0" encoding="utf-8"?>
<ds:datastoreItem xmlns:ds="http://schemas.openxmlformats.org/officeDocument/2006/customXml" ds:itemID="{EF6E86CA-AC59-4415-8DEB-EF1EB2EF5F6D}"/>
</file>

<file path=customXml/itemProps3.xml><?xml version="1.0" encoding="utf-8"?>
<ds:datastoreItem xmlns:ds="http://schemas.openxmlformats.org/officeDocument/2006/customXml" ds:itemID="{9467F270-06E0-43B0-B1F5-7E9C495A52A7}"/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dcterms:created xsi:type="dcterms:W3CDTF">2019-09-16T15:43:31Z</dcterms:creat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0x0101000327DE10F7908A4CBFC56A0A35B3AC7B</vt:lpwstr>
  </property>
</Properties>
</file>